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 ?>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fileVersion appName="xl" lastEdited="4" lowestEdited="4" rupBuild="9302"/>
  <sheets>
    <sheet name="Приложение 1" r:id="rId1" sheetId="1" state="visible"/>
    <sheet name="Приложение 2" r:id="rId2" sheetId="2" state="visible"/>
  </sheets>
  <definedNames>
    <definedName hidden="false" localSheetId="0" name="_xlnm.Print_Area">'Приложение 1'!$A$1:$G$2004</definedName>
    <definedName hidden="true" localSheetId="0" name="_xlnm._FilterDatabase">'Приложение 1'!$A$1:$G$2004</definedName>
    <definedName hidden="false" localSheetId="1" name="_xlnm.Print_Area">'Приложение 2'!$A$1:$H$2013</definedName>
    <definedName hidden="true" localSheetId="1" name="_xlnm._FilterDatabase">'Приложение 2'!$A$1:$H$2013</definedName>
  </definedNames>
</workbook>
</file>

<file path=xl/sharedStrings.xml><?xml version="1.0" encoding="utf-8"?>
<sst xmlns="http://schemas.openxmlformats.org/spreadsheetml/2006/main" xmlns:a="http://schemas.openxmlformats.org/drawingml/2006/main" xmlns:a15="http://schemas.microsoft.com/office/drawing/2012/main" xmlns:asvg="http://schemas.microsoft.com/office/drawing/2016/SVG/main" xmlns:c="http://schemas.openxmlformats.org/drawingml/2006/chart" xmlns:co="http://ncloudtech.com" xmlns:co-ooxml="http://ncloudtech.com/ooxml" xmlns:m="http://schemas.openxmlformats.org/officeDocument/2006/math" xmlns:mc="http://schemas.openxmlformats.org/markup-compatibility/2006" xmlns:o="urn:schemas-microsoft-com:office:office" xmlns:p="http://schemas.openxmlformats.org/presentationml/2006/main" xmlns:pic="http://schemas.openxmlformats.org/drawingml/2006/picture" xmlns:r="http://schemas.openxmlformats.org/officeDocument/2006/relationships" xmlns:s="http://schemas.openxmlformats.org/officeDocument/2006/sharedTypes" xmlns:sl="http://schemas.openxmlformats.org/schemaLibrary/2006/main" xmlns:v="urn:schemas-microsoft-com:vml" xmlns:w="http://schemas.openxmlformats.org/wordprocessingml/2006/main" xmlns:w10="urn:schemas-microsoft-com:office:word" xmlns:w14="http://schemas.microsoft.com/office/word/2010/wordml" xmlns:w15="http://schemas.microsoft.com/office/word/2012/wordml" xmlns:wp="http://schemas.openxmlformats.org/drawingml/2006/wordprocessingDrawing" xmlns:wpg="http://schemas.microsoft.com/office/word/2010/wordprocessingGroup" xmlns:wps="http://schemas.microsoft.com/office/word/2010/wordprocessingShape" xmlns:x="urn:schemas-microsoft-com:office:excel" xmlns:x12ac="http://schemas.microsoft.com/office/spreadsheetml/2011/1/ac" xmlns:x14="http://schemas.microsoft.com/office/spreadsheetml/2009/9/main" xmlns:xdr="http://schemas.openxmlformats.org/drawingml/2006/spreadsheetDrawing" xmlns:xm="http://schemas.microsoft.com/office/excel/2006/main" mc:Ignorable="co co-ooxml w14 x14 w15">
  <si>
    <t>Приложение 1 к приказу</t>
  </si>
  <si>
    <t>заместителя главы администрации</t>
  </si>
  <si>
    <t xml:space="preserve"> города Ставрополя, руководителя</t>
  </si>
  <si>
    <t xml:space="preserve"> комитета финансов и бюджета</t>
  </si>
  <si>
    <t>администрации города Ставрополя</t>
  </si>
  <si>
    <t>от ____   _________ 2023 г. № ___</t>
  </si>
  <si>
    <r>
      <t xml:space="preserve">СВОДНАЯ БЮДЖЕТНАЯ РОСПИСЬ </t>
    </r>
    <r>
      <t xml:space="preserve">
</t>
    </r>
    <r>
      <t>на 2024 год</t>
    </r>
  </si>
  <si>
    <t>Раздел I. Бюджетные ассигнования по расходам бюджета города Ставрополя</t>
  </si>
  <si>
    <t>(в рублях)</t>
  </si>
  <si>
    <t xml:space="preserve">Наименование </t>
  </si>
  <si>
    <t>Коды по бюджетной классификации Российской Федерации</t>
  </si>
  <si>
    <t xml:space="preserve">Сумма </t>
  </si>
  <si>
    <t>ГРБС</t>
  </si>
  <si>
    <t xml:space="preserve">РЗ </t>
  </si>
  <si>
    <t>ПР</t>
  </si>
  <si>
    <t>ЦСР</t>
  </si>
  <si>
    <t>ВР</t>
  </si>
  <si>
    <t>1</t>
  </si>
  <si>
    <t>2</t>
  </si>
  <si>
    <t>3</t>
  </si>
  <si>
    <t>4</t>
  </si>
  <si>
    <t>5</t>
  </si>
  <si>
    <t>6</t>
  </si>
  <si>
    <t>7</t>
  </si>
  <si>
    <t>Ставропольская городская Дума</t>
  </si>
  <si>
    <t>600</t>
  </si>
  <si>
    <t>00</t>
  </si>
  <si>
    <t>00 0 00 00000</t>
  </si>
  <si>
    <t>000</t>
  </si>
  <si>
    <t>ОБЩЕГОСУДАРСТВЕННЫЕ ВОПРОСЫ</t>
  </si>
  <si>
    <t>01</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</si>
  <si>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</si>
  <si>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</si>
  <si>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Обеспечение деятельности Ставропольской городской Думы</t>
  </si>
  <si>
    <t>70 0 00 00000</t>
  </si>
  <si>
    <t>Непрограммные расходы в рамках обеспечения деятельности Ставропольской городской Думы</t>
  </si>
  <si>
    <t>70 1 00 00000</t>
  </si>
  <si>
    <t>70 4 00 00000</t>
  </si>
  <si>
    <t>Расходы на обеспечение функций органов местного самоуправления города Ставрополя</t>
  </si>
  <si>
    <t>70 1 00 10010</t>
  </si>
  <si>
    <t>70 4 00 98710</t>
  </si>
  <si>
    <t>Расходы на выплаты персоналу государственных (муниципальных) органов</t>
  </si>
  <si>
    <t>120</t>
  </si>
  <si>
    <t>240</t>
  </si>
  <si>
    <t>Иные выплаты персоналу государственных (муниципальных) органов, за исключением фонда оплаты труда</t>
  </si>
  <si>
    <t>122</t>
  </si>
  <si>
    <t>244</t>
  </si>
  <si>
    <t>Иные выплаты государственных (муниципальных) органов привлекаемым лицам</t>
  </si>
  <si>
    <t>123</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</si>
  <si>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</si>
  <si>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</si>
  <si>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закупки товаров, работ и услуг для обеспечения государственных (муниципальных) нужд</t>
  </si>
  <si>
    <t>Прочая закупка товаров, работ и услуг</t>
  </si>
  <si>
    <t>Расходы на выплаты по оплате труда работников органов местного самоуправления города Ставрополя</t>
  </si>
  <si>
    <t>70 1 00 10020</t>
  </si>
  <si>
    <t>Фонд оплаты труда государственных (муниципальных) органов</t>
  </si>
  <si>
    <t>121</t>
  </si>
  <si>
    <t>Председатель представительного органа муниципального образования</t>
  </si>
  <si>
    <t>70 2 00 00000</t>
  </si>
  <si>
    <t>70 2 00 10010</t>
  </si>
  <si>
    <t>70 2 00 10020</t>
  </si>
  <si>
    <t>Депутаты представительного органа муниципального образования</t>
  </si>
  <si>
    <t>70 3 00 00000</t>
  </si>
  <si>
    <t>70 3 00 10010</t>
  </si>
  <si>
    <t>70 3 00 10020</t>
  </si>
  <si>
    <t>СРЕДСТВА МАССОВОЙ ИНФОРМАЦИИ</t>
  </si>
  <si>
    <t>12</t>
  </si>
  <si>
    <t>Телевидение и радиовещание</t>
  </si>
  <si>
    <t>Расходы, предусмотренные на иные цели</t>
  </si>
  <si>
    <t>Расходы на оказание информационных услуг средствами массовой информации</t>
  </si>
  <si>
    <t>Периодическая печать и издательства</t>
  </si>
  <si>
    <t>02</t>
  </si>
  <si>
    <t>Администрация города Ставрополя</t>
  </si>
  <si>
    <t>601</t>
  </si>
  <si>
    <t>Функционирование высшего должностного лица субъекта Российской Федерации и муниципального образования</t>
  </si>
  <si>
    <t>Обеспечение деятельности администрации города Ставрополя</t>
  </si>
  <si>
    <t>71 0 00 00000</t>
  </si>
  <si>
    <t>Глава муниципального образования</t>
  </si>
  <si>
    <t>71 2 00 00000</t>
  </si>
  <si>
    <t>71 2 00 10010</t>
  </si>
  <si>
    <t>71 2 00 10020</t>
  </si>
  <si>
    <t>Функционирование Правительства Российской Федерации, высших исполнительных органов субъектов Российской Федерации, местных администраций</t>
  </si>
  <si>
    <t>04</t>
  </si>
  <si>
    <t>Непрограммные расходы в рамках обеспечения деятельности администрации города Ставрополя</t>
  </si>
  <si>
    <t>71 1 00 00000</t>
  </si>
  <si>
    <t>71 1 00 10010</t>
  </si>
  <si>
    <t>Уплата налогов, сборов и иных платежей</t>
  </si>
  <si>
    <t>850</t>
  </si>
  <si>
    <t>Уплата прочих налогов, сборов</t>
  </si>
  <si>
    <t>852</t>
  </si>
  <si>
    <t>71 1 00 10020</t>
  </si>
  <si>
    <t>Осуществление отдельных государственных полномочий Ставропольского края по организации архивного дела в Ставропольском крае</t>
  </si>
  <si>
    <t>71 1 00 76630</t>
  </si>
  <si>
    <t>Осуществление отдельных государственных полномочий Ставропольского края по созданию и организации деятельности административных комиссий</t>
  </si>
  <si>
    <t>71 1 00 76930</t>
  </si>
  <si>
    <t>Судебная система</t>
  </si>
  <si>
    <t>05</t>
  </si>
  <si>
    <t>Реализация иных функций Ставропольской городской Думы, администрации города Ставрополя, ее отраслевых (функциональных) и территориальных органов</t>
  </si>
  <si>
    <t>98 0 00 00000</t>
  </si>
  <si>
    <t>Иные непрограммные мероприятия</t>
  </si>
  <si>
    <t>98 1 00 00000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</si>
  <si>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</si>
  <si>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98 1 00 51200</t>
  </si>
  <si>
    <t>Другие общегосударственные вопросы</t>
  </si>
  <si>
    <t>13</t>
  </si>
  <si>
    <t>Муниципальная программа "Экономическое развитие города Ставрополя"</t>
  </si>
  <si>
    <t>12 0 00 00000</t>
  </si>
  <si>
    <t>Подпрограмма "Создание благоприятных условий для экономического развития города Ставрополя"</t>
  </si>
  <si>
    <t>12 2 00 00000</t>
  </si>
  <si>
    <t>Основное мероприятие "Развитие международного, межрегионального и межмуниципального сотрудничества города Ставрополя"</t>
  </si>
  <si>
    <t>12 2 03 00000</t>
  </si>
  <si>
    <t>Обеспечение членства в международных, общероссийских и региональных объединениях муниципальных образований (оплата членских взносов)</t>
  </si>
  <si>
    <t>12 2 03 20040</t>
  </si>
  <si>
    <t>Уплата иных платежей</t>
  </si>
  <si>
    <t>853</t>
  </si>
  <si>
    <t>Организация приема и обслуживание официальных лиц и делегаций городов стран дальнего и ближнего зарубежья, регионов Российской Федерации, представителей иностранных посольств и консульств и проведение официальных мероприятий (представительские расходы)</t>
  </si>
  <si>
    <t>12 2 03 20090</t>
  </si>
  <si>
    <t>Муниципальная программа "Развитие муниципальной службы и противодействие коррупции в администрации города Ставрополя, отраслевых (функциональных) и территориальных органах администрации города Ставрополя"</t>
  </si>
  <si>
    <t>13 0 00 00000</t>
  </si>
  <si>
    <t>Расходы в рамках реализации муниципальной программы "Развитие муниципальной службы и противодействие коррупции в администрации города Ставрополя, отраслевых (функциональных) и территориальных органах администрации города Ставрополя"</t>
  </si>
  <si>
    <t>13 Б 00 00000</t>
  </si>
  <si>
    <t>Основное мероприятие "Формирование антикоррупционных механизмов в кадровой работе"</t>
  </si>
  <si>
    <t>13 Б 02 00000</t>
  </si>
  <si>
    <t>Расходы на реализацию мероприятий, направленных на противодействие коррупции в сфере деятельности администрации города Ставрополя и ее органов</t>
  </si>
  <si>
    <t>13 Б 02 20620</t>
  </si>
  <si>
    <t>Муниципальная программа "Развитие информационного общества в городе Ставрополе"</t>
  </si>
  <si>
    <t>14 0 00 00000</t>
  </si>
  <si>
    <t>Расходы в рамках реализации муниципальной программы "Развитие информационного общества в городе Ставрополе"</t>
  </si>
  <si>
    <t>14 Б 00 00000</t>
  </si>
  <si>
    <t>Основное мероприятие "Развитие и обеспечение функционирования инфраструктуры информационного общества в городе Ставрополе"</t>
  </si>
  <si>
    <t>14 Б 01 00000</t>
  </si>
  <si>
    <t>Расходы на развитие и обеспечение функционирования информационного общества в городе Ставрополе</t>
  </si>
  <si>
    <t>14 Б 01 20630</t>
  </si>
  <si>
    <t>Основное мероприятие "Развитие и обеспечение функционирования межведомственного электронного взаимодействия и информационных систем"</t>
  </si>
  <si>
    <t>14 Б 02 00000</t>
  </si>
  <si>
    <t>14 Б 02 20630</t>
  </si>
  <si>
    <t>Муниципальная программа "Обеспечение безопасности, общественного порядка и профилактика правонарушений в городе Ставрополе"</t>
  </si>
  <si>
    <t>15 0 00 00000</t>
  </si>
  <si>
    <t>Подпрограмма "Профилактика терроризма, экстремизма, межнациональных (межэтнических) конфликтов в городе Ставрополе"</t>
  </si>
  <si>
    <t>15 1 00 00000</t>
  </si>
  <si>
    <t>Основное мероприятие "Сбор и анализ информации о состоянии этноконфессиональных отношений и межнациональной напряженности, распространения идеологии терроризма в городе Ставрополе"</t>
  </si>
  <si>
    <t>15 1 01 00000</t>
  </si>
  <si>
    <t>Расходы на реализацию мероприятий, направленных на повышение уровня безопасности жизнедеятельности города Ставрополя</t>
  </si>
  <si>
    <t>15 1 01 20350</t>
  </si>
  <si>
    <t>Основное мероприятие "Организация и проведение информационно-пропагандистских мероприятий по разъяснению сущности терроризма и экстремизма, их общественной опасности"</t>
  </si>
  <si>
    <t>15 1 02 00000</t>
  </si>
  <si>
    <t>15 1 02 20350</t>
  </si>
  <si>
    <t>Проведение информационно-пропагандистских мероприятий, направленных на профилактику идеологии терроризма</t>
  </si>
  <si>
    <t>15 1 02 S7730</t>
  </si>
  <si>
    <t>Основное мероприятие "Реализация профилактических мер, направленных на предупреждение экстремистской деятельности"</t>
  </si>
  <si>
    <t>15 1 03 00000</t>
  </si>
  <si>
    <t>15 1 03 20350</t>
  </si>
  <si>
    <t>Подпрограмма "НЕзависимость"</t>
  </si>
  <si>
    <t>15 3 00 00000</t>
  </si>
  <si>
    <t>Основное мероприятие "Мониторинг наркоситуации в городе Ставрополе на основе социологических исследований и статистических данных"</t>
  </si>
  <si>
    <t>15 3 01 00000</t>
  </si>
  <si>
    <t>Расходы на реализацию мероприятий по профилактике незаконного потребления наркотических средств и психотропных веществ, наркомании и снижение их потребления среди подростков и молодежи города Ставрополя</t>
  </si>
  <si>
    <t>15 3 01 20370</t>
  </si>
  <si>
    <t>Основное мероприятие "Профилактика зависимости от наркотических и других психоактивных веществ среди детей и молодежи"</t>
  </si>
  <si>
    <t>15 3 02 00000</t>
  </si>
  <si>
    <t>15 3 02 20370</t>
  </si>
  <si>
    <t>Основное мероприятие "Профилактика зависимого (аддиктивного) поведения и пропаганда здорового образа жизни"</t>
  </si>
  <si>
    <t>15 3 03 00000</t>
  </si>
  <si>
    <t>15 3 03 20370</t>
  </si>
  <si>
    <t>Муниципальная программа "Развитие казачества в городе Ставрополе"</t>
  </si>
  <si>
    <t>18 0 00 00000</t>
  </si>
  <si>
    <t>Расходы в рамках реализации муниципальной программы "Развитие казачества в городе Ставрополе"</t>
  </si>
  <si>
    <t>18 Б 00 00000</t>
  </si>
  <si>
    <t>Основное мероприятие "Создание условий для развития казачества, привлечения членов казачьих обществ к несению службы по охране общественного порядка на территории города Ставрополя"</t>
  </si>
  <si>
    <t>18 Б 01 00000</t>
  </si>
  <si>
    <t>Предоставление субсидии казачьим обществам,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 на финансирование расходов, связанных с организацией деятельности народных дружин из числа членов казачьих обществ</t>
  </si>
  <si>
    <t>18 Б 01 60080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</si>
  <si>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</si>
  <si>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</si>
  <si>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Субсидии на возмещение недополученных доходов и (или) возмещение фактически понесенных затрат</t>
  </si>
  <si>
    <t>631</t>
  </si>
  <si>
    <t>Расходы на обеспечение деятельности (оказание услуг) муниципальных учреждений</t>
  </si>
  <si>
    <t>71 1 00 11010</t>
  </si>
  <si>
    <t>Расходы на выплаты персоналу казенных учреждений</t>
  </si>
  <si>
    <t>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</si>
  <si>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</si>
  <si>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</si>
  <si>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</si>
  <si>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</si>
  <si>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Закупка энергетических ресурсов</t>
  </si>
  <si>
    <t>247</t>
  </si>
  <si>
    <t>Уплата налога на имущество организаций и земельного налога</t>
  </si>
  <si>
    <t>851</t>
  </si>
  <si>
    <t>Расходы на реализацию проекта "Здоровые города" в городе Ставрополе</t>
  </si>
  <si>
    <t>98 1 00 20110</t>
  </si>
  <si>
    <t>Возмещение расходов, связанных с материальным обеспечением деятельности депутатов Думы Ставропольского края и их помощников в Ставропольском крае</t>
  </si>
  <si>
    <t>98 1 00 76610</t>
  </si>
  <si>
    <t>НАЦИОНАЛЬНАЯ БЕЗОПАСНОСТЬ И ПРАВООХРАНИТЕЛЬНАЯ ДЕЯТЕЛЬНОСТЬ</t>
  </si>
  <si>
    <t>Другие вопросы в области национальной безопасности и правоохранительной деятельности</t>
  </si>
  <si>
    <t>14</t>
  </si>
  <si>
    <t>Подпрограмма "Профилактика правонарушений в городе Ставрополе"</t>
  </si>
  <si>
    <t>15 2 00 00000</t>
  </si>
  <si>
    <t>Основное мероприятие "Организация материально-технического обеспечения деятельности народной дружины города Ставрополя"</t>
  </si>
  <si>
    <t>15 2 03 00000</t>
  </si>
  <si>
    <t>Расходы на организацию материально-технического обеспечения деятельности народной дружины города Ставрополя, в том числе материальное стимулирование ее членов</t>
  </si>
  <si>
    <t>15 2 03 20100</t>
  </si>
  <si>
    <t>ОБРАЗОВАНИЕ</t>
  </si>
  <si>
    <t>07</t>
  </si>
  <si>
    <t>Профессиональная подготовка, переподготовка и повышение квалификации</t>
  </si>
  <si>
    <t>Основное мероприятие "Создание условий для профессионального развития и личностного роста муниципальных служащих"</t>
  </si>
  <si>
    <t>13 Б 01 00000</t>
  </si>
  <si>
    <t>Расходы на реализацию мероприятий, направленных на повышение профессионального уровня муниципальных служащих</t>
  </si>
  <si>
    <t>13 Б 01 20450</t>
  </si>
  <si>
    <t>КУЛЬТУРА, КИНЕМАТОГРАФИЯ</t>
  </si>
  <si>
    <t>08</t>
  </si>
  <si>
    <t>Культура</t>
  </si>
  <si>
    <t>Муниципальная программа "Культура города Ставрополя"</t>
  </si>
  <si>
    <t>07 0 00 00000</t>
  </si>
  <si>
    <t>Подпрограмма "Проведение городских и краевых культурно-массовых мероприятий, посвященных памятным, знаменательным и юбилейным датам в истории России, Ставропольского края, города Ставрополя"</t>
  </si>
  <si>
    <t>07 1 00 00000</t>
  </si>
  <si>
    <t>Основное мероприятие "Обеспечение доступности к культурным ценностям и права на участие в культурной жизни для всех групп населения города Ставрополя, популяризация объектов культурного наследия города Ставрополя, формирование имиджа города Ставрополя как культурного центра Ставропольского края"</t>
  </si>
  <si>
    <t>07 1 01 00000</t>
  </si>
  <si>
    <t>Расходы на проведение культурно-массовых мероприятий в городе Ставрополе</t>
  </si>
  <si>
    <t>07 1 01 20060</t>
  </si>
  <si>
    <t>Основное мероприятие "Информирование населения города Ставрополя о деятельности администрации города Ставрополя через средства массовой информации"</t>
  </si>
  <si>
    <t>14 Б 03 00000</t>
  </si>
  <si>
    <t>14 Б 03 98710</t>
  </si>
  <si>
    <t>Основное мероприятие "Официальное опубликование муниципальных правовых актов города Ставрополя в газете "Вечерний Ставрополь"</t>
  </si>
  <si>
    <t>14 Б 04 00000</t>
  </si>
  <si>
    <t>Расходы на официальное опубликование муниципальных правовых актов города Ставрополя в газете "Вечерний Ставрополь"</t>
  </si>
  <si>
    <t>14 Б 04 98720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</si>
  <si>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</si>
  <si>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</si>
  <si>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</si>
  <si>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</si>
  <si>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Комитет по управлению муниципальным имуществом города Ставрополя</t>
  </si>
  <si>
    <t>602</t>
  </si>
  <si>
    <t>Муниципальная программа "Управление и распоряжение имуществом, находящимся в муниципальной собственности города Ставрополя, в том числе земельными ресурсами"</t>
  </si>
  <si>
    <t>11 0 00 00000</t>
  </si>
  <si>
    <t>Расходы в рамках реализации муниципальной программы "Управление и распоряжение имуществом, находящимся в муниципальной собственности города Ставрополя, в том числе земельными ресурсами"</t>
  </si>
  <si>
    <t>11 Б 00 00000</t>
  </si>
  <si>
    <t>Основное мероприятие "Создание условий для эффективного выполнения полномочий по управлению и распоряжению имуществом, находящимся в муниципальной собственности города Ставрополя, в том числе земельными ресурсами"</t>
  </si>
  <si>
    <t>11 Б 01 00000</t>
  </si>
  <si>
    <t>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t>
  </si>
  <si>
    <t>11 Б 01 20340</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</si>
  <si>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</si>
  <si>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</si>
  <si>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</si>
  <si>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</si>
  <si>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Основное мероприятие "Управление и распоряжение объектами недвижимого имущества, находящимися в муниципальной собственности города Ставрополя"</t>
  </si>
  <si>
    <t>11 Б 02 00000</t>
  </si>
  <si>
    <t>Расходы на получение рыночной оценки стоимости недвижимого имущества, находящегося в муниципальной собственности города Ставрополя, и подготовку технической документации на объекты недвижимого имущества</t>
  </si>
  <si>
    <t>11 Б 02 20030</t>
  </si>
  <si>
    <t>Расходы на содержание объектов муниципальной казны города Ставрополя в части нежилых помещений</t>
  </si>
  <si>
    <t>11 Б 02 20070</t>
  </si>
  <si>
    <t>Расходы на уплату взносов на капитальный ремонт общего имущества в многоквартирных домах</t>
  </si>
  <si>
    <t>11 Б 02 21120</t>
  </si>
  <si>
    <t>Обеспечение деятельности комитета по управлению муниципальным имуществом города Ставрополя</t>
  </si>
  <si>
    <t>72 0 00 00000</t>
  </si>
  <si>
    <t>Непрограммные расходы в рамках обеспечения деятельности комитета по управлению муниципальным имуществом города Ставрополя</t>
  </si>
  <si>
    <t>72 1 00 00000</t>
  </si>
  <si>
    <t>72 1 00 10010</t>
  </si>
  <si>
    <t>72 1 00 10020</t>
  </si>
  <si>
    <t>Расходы на уплату налога на добавленную стоимость в связи с реализацией муниципального имущества физическим лицам</t>
  </si>
  <si>
    <t>72 2 00 00000</t>
  </si>
  <si>
    <t>Расходы на уплату налога на добавленную стоимость в связи с реализацией муниципального имущества физическим лицам.</t>
  </si>
  <si>
    <t>72 2 00 20910</t>
  </si>
  <si>
    <t>Приобретение в собственность муниципального образования города Ставрополя земельных участков</t>
  </si>
  <si>
    <t>98 1 00 20140</t>
  </si>
  <si>
    <t xml:space="preserve">Бюджетные инвестиции </t>
  </si>
  <si>
    <t>410</t>
  </si>
  <si>
    <t>Бюджетные инвестиции на приобретение объектов недвижимого имущества в государственную (муниципальную) собственность</t>
  </si>
  <si>
    <t>412</t>
  </si>
  <si>
    <t>НАЦИОНАЛЬНАЯ ЭКОНОМИКА</t>
  </si>
  <si>
    <t>Другие вопросы в области национальной экономики</t>
  </si>
  <si>
    <t>Основное мероприятие "Управление и распоряжение земельными участками, расположенными на территории города Ставрополя"</t>
  </si>
  <si>
    <t>11 Б 03 00000</t>
  </si>
  <si>
    <t>Расходы на проведение кадастровых работ, необходимых для постановки на государственный кадастровый учет земельных участков, расположенных на территории города Ставрополя</t>
  </si>
  <si>
    <t>11 Б 03 20180</t>
  </si>
  <si>
    <t>ЖИЛИЩНО-КОММУНАЛЬНОЕ ХОЗЯЙСТВО</t>
  </si>
  <si>
    <t>Жилищное хозяйство</t>
  </si>
  <si>
    <t>Муниципальная программа "Обеспечение жильем населения города Ставрополя"</t>
  </si>
  <si>
    <t>06 0 00 00000</t>
  </si>
  <si>
    <t>Подпрограмма "Переселение граждан из аварийного жилищного фонда в городе Ставрополе"</t>
  </si>
  <si>
    <t>06 2 00 00000</t>
  </si>
  <si>
    <t>Основное мероприятие «Обеспечение мероприятий по выплате собственникам помещений, находящихся в аварийных многоквартирных домах жилищного фонда города Ставрополя, возмещения за помещения, изымаемые для муниципальных нужд города Ставрополя»</t>
  </si>
  <si>
    <t>06 2 02 00000</t>
  </si>
  <si>
    <t>Реализация регионального проекта "Обеспечение устойчивого сокращения непригодного для проживания жилищного фонда"</t>
  </si>
  <si>
    <t>06 2 F3 00000</t>
  </si>
  <si>
    <t>Обеспечение мероприятий по переселению граждан из жилых помещений, признанных непригодными для проживания, многоквартирных домов, признанных аварийными и подлежащими сносу или реконструкции</t>
  </si>
  <si>
    <t>06 2 F3 S8630</t>
  </si>
  <si>
    <t>Благоустройство</t>
  </si>
  <si>
    <t>Муниципальная программа "Развитие жилищно-коммунального хозяйства, осуществление дорожной деятельности и обеспечение безопасности дорожного движения на территории города Ставрополя, благоустройство территории города Ставрополя"</t>
  </si>
  <si>
    <t>04 0 00 00000</t>
  </si>
  <si>
    <t>Подпрограмма "Благоустройство территории города Ставрополя"</t>
  </si>
  <si>
    <t>04 3 00 00000</t>
  </si>
  <si>
    <t>Основное мероприятие "Благоустройство территории города Ставрополя"</t>
  </si>
  <si>
    <t>04 3 04 00000</t>
  </si>
  <si>
    <t>Расходы на прочие мероприятия по благоустройству территории города Ставрополя</t>
  </si>
  <si>
    <t>04 3 04 20300</t>
  </si>
  <si>
    <t>СОЦИАЛЬНАЯ ПОЛИТИКА</t>
  </si>
  <si>
    <t>10</t>
  </si>
  <si>
    <t>Охрана семьи и детства</t>
  </si>
  <si>
    <t>Подпрограмма "Обеспечение жильем молодых семей в городе Ставрополе"</t>
  </si>
  <si>
    <t>06 1 00 00000</t>
  </si>
  <si>
    <t>Основное мероприятие "Выдача свидетельств (извещений) молодым семьям"</t>
  </si>
  <si>
    <t>06 1 01 00000</t>
  </si>
  <si>
    <t>Предоставление молодым семьям социальных выплат на приобретение (строительство) жилья</t>
  </si>
  <si>
    <t>06 1 01 L4970</t>
  </si>
  <si>
    <t>Социальные выплаты гражданам, кроме публичных нормативных социальных выплат</t>
  </si>
  <si>
    <t>320</t>
  </si>
  <si>
    <t>Субсидии гражданам на приобретение жилья</t>
  </si>
  <si>
    <t>322</t>
  </si>
  <si>
    <t>Комитет финансов и бюджета администрации города Ставрополя</t>
  </si>
  <si>
    <t>604</t>
  </si>
  <si>
    <t xml:space="preserve">000 </t>
  </si>
  <si>
    <t>Обеспечение деятельности финансовых, налоговых и таможенных органов и органов финансового (финансово-бюджетного) надзора</t>
  </si>
  <si>
    <t>06</t>
  </si>
  <si>
    <t>Обеспечение деятельности комитета финансов и бюджета администрации города Ставрополя</t>
  </si>
  <si>
    <t>73 0 00 00000</t>
  </si>
  <si>
    <t>Непрограммные расходы в рамках обеспечения деятельности комитета финансов и бюджета администрации города Ставрополя</t>
  </si>
  <si>
    <t>73 1 00 00000</t>
  </si>
  <si>
    <t>73 1 00 10010</t>
  </si>
  <si>
    <t>73 1 00 10020</t>
  </si>
  <si>
    <t>Резервные фонды</t>
  </si>
  <si>
    <t>11</t>
  </si>
  <si>
    <t>Резервный фонд администрации города Ставрополя</t>
  </si>
  <si>
    <t>98 1 00 20020</t>
  </si>
  <si>
    <t>Резервные средства</t>
  </si>
  <si>
    <t>870</t>
  </si>
  <si>
    <t>Поощрение муниципального служащего в связи с выходом на страховую пенсию по старости (инвалидности)</t>
  </si>
  <si>
    <t>98 1 00 10050</t>
  </si>
  <si>
    <t>Расходы на выплаты на основании исполнительных листов судебных органов</t>
  </si>
  <si>
    <t>98 1 00 20050</t>
  </si>
  <si>
    <t>Расходы на обеспечение выплаты минимального размера оплаты труда</t>
  </si>
  <si>
    <t>98 1 00 20080</t>
  </si>
  <si>
    <t>Реализация инициативных проектов</t>
  </si>
  <si>
    <t>98 1 00 20160</t>
  </si>
  <si>
    <t>ОБСЛУЖИВАНИЕ ГОСУДАРСТВЕННОГО (МУНИЦИПАЛЬНОГО) ДОЛГА</t>
  </si>
  <si>
    <t>Обслуживание государственного (муниципального) внутреннего долга</t>
  </si>
  <si>
    <t>Муниципальная программа "Управление муниципальными финансами и муниципальным долгом города Ставрополя"</t>
  </si>
  <si>
    <t>10 0 00 00000</t>
  </si>
  <si>
    <t>Расходы в рамках реализации муниципальной программы "Управление муниципальными финансами и муниципальным долгом города Ставрополя"</t>
  </si>
  <si>
    <t>10 Б 00 00000</t>
  </si>
  <si>
    <t>Основное мероприятие "Своевременное исполнение обязательств по обслуживанию и погашению муниципального долга"</t>
  </si>
  <si>
    <t>10 Б 01 00000</t>
  </si>
  <si>
    <t>Обслуживание муниципального долга города Ставрополя</t>
  </si>
  <si>
    <t>10 Б 01 20010</t>
  </si>
  <si>
    <t>Обслуживание муниципального долга</t>
  </si>
  <si>
    <t>730</t>
  </si>
  <si>
    <t>Комитет экономического развития и торговли администрации города Ставрополя</t>
  </si>
  <si>
    <t>605</t>
  </si>
  <si>
    <t>Подпрограмма "Повышение результативности и эффективности предоставления государственных и муниципальных услуг в городе Ставрополе"</t>
  </si>
  <si>
    <t>12 4 00 00000</t>
  </si>
  <si>
    <t>Основное мероприятие "Организация и предоставление муниципальных услуг в городе Ставрополе в электронной форме"</t>
  </si>
  <si>
    <t>12 4 01 00000</t>
  </si>
  <si>
    <t>Расходы на реализацию мероприятий, направленных на оптимизацию и повышение качества предоставления государственных и муниципальных услуг в городе Ставрополе</t>
  </si>
  <si>
    <t>12 4 01 20710</t>
  </si>
  <si>
    <t>Основное мероприятие "Проведение мониторинга удовлетворенности населения качеством и доступностью государственных и муниципальных услуг, предоставляемых органами местного самоуправления города Ставрополя"</t>
  </si>
  <si>
    <t>12 4 02 00000</t>
  </si>
  <si>
    <t>12 4 02 20710</t>
  </si>
  <si>
    <t>Основное мероприятие "Организация, проведение и участие в семинарах, круглых столах и конференциях по вопросам оптимизации и повышения качества предоставления государственных и муниципальных услуг в городе Ставрополе"</t>
  </si>
  <si>
    <t>12 4 03 00000</t>
  </si>
  <si>
    <t>12 4 03 20710</t>
  </si>
  <si>
    <t>Основное мероприятие "Обеспечение деятельности многофункционального центра предоставления государственных и муниципальных услуг в городе Ставрополе"</t>
  </si>
  <si>
    <t>12 4 04 00000</t>
  </si>
  <si>
    <t>12 4 04 11010</t>
  </si>
  <si>
    <t>Иные выплаты персоналу учреждений, за исключением фонда оплаты труда</t>
  </si>
  <si>
    <t>112</t>
  </si>
  <si>
    <t>Основное мероприятие "Профилактика правонарушений несовершеннолетних"</t>
  </si>
  <si>
    <t>15 2 01 00000</t>
  </si>
  <si>
    <t>Расходы на реализацию мероприятий, направленных на профилактику правонарушений в городе Ставрополе</t>
  </si>
  <si>
    <t>15 2 01 20660</t>
  </si>
  <si>
    <t>Обеспечение деятельности комитета экономического развития и торговли администрации города Ставрополя</t>
  </si>
  <si>
    <t>74 0 00 00000</t>
  </si>
  <si>
    <t>Непрограммные расходы в рамках обеспечения деятельности комитета экономического развития и торговли администрации города Ставрополя</t>
  </si>
  <si>
    <t>74 1 00 00000</t>
  </si>
  <si>
    <t>74 1 00 10010</t>
  </si>
  <si>
    <t>74 1 00 10020</t>
  </si>
  <si>
    <t>Расходы на демонтаж, перемещение, транспортирование и хранение самовольно (незаконно) установленных (размещенных) некапитальных нестационарных сооружений</t>
  </si>
  <si>
    <t>98 1 00 21620</t>
  </si>
  <si>
    <t>Подпрограмма "Развитие малого и среднего предпринимательства в городе Ставрополе"</t>
  </si>
  <si>
    <t>12 1 00 00000</t>
  </si>
  <si>
    <t>Основное мероприятие "Финансовая поддержка субъектов малого и среднего предпринимательства в городе Ставрополе"</t>
  </si>
  <si>
    <t>12 1 01 00000</t>
  </si>
  <si>
    <t>Предоставление субсидий субъектам малого и среднего предпринимательства, осуществляющим деятельность на территории города Ставрополя</t>
  </si>
  <si>
    <t>12 1 01 60130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</si>
  <si>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</si>
  <si>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</si>
  <si>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Основное мероприятие "Развитие и обеспечение деятельности инфраструктуры поддержки субъектов малого и среднего предпринимательства в городе Ставрополе"</t>
  </si>
  <si>
    <t>12 1 02 00000</t>
  </si>
  <si>
    <t>Расходы на реализацию мероприятий, направленных на развитие малого и среднего предпринимательства на территории города Ставрополя</t>
  </si>
  <si>
    <t>12 1 02 20480</t>
  </si>
  <si>
    <t>Субсидии (гранты в форме субсидий), не подлежащие казначейскому сопровождению</t>
  </si>
  <si>
    <t>633</t>
  </si>
  <si>
    <t>Основное мероприятие "Обеспечение благоприятных условий для развития малого и среднего предпринимательства на территории города Ставрополя"</t>
  </si>
  <si>
    <t>12 1 03 00000</t>
  </si>
  <si>
    <t>12 1 03 20480</t>
  </si>
  <si>
    <t>Основное мероприятие "Создание благоприятных условий для развития инвестиционной деятельности"</t>
  </si>
  <si>
    <t>12 2 01 00000</t>
  </si>
  <si>
    <t>Расходы на информирование об инвестиционных возможностях города Ставрополя</t>
  </si>
  <si>
    <t>12 2 01 20650</t>
  </si>
  <si>
    <t>Основное мероприятие "Создание условий для развития туризма на территории города Ставрополя"</t>
  </si>
  <si>
    <t>12 2 02 00000</t>
  </si>
  <si>
    <t>Расходы на повышение туристической привлекательности города Ставрополя, развитие внутреннего и въездного туризма в городе Ставрополе</t>
  </si>
  <si>
    <t>12 2 02 20640</t>
  </si>
  <si>
    <t>Основное мероприятие "Формирование положительного имиджа города Ставрополя на региональном, федеральном и международных уровнях"</t>
  </si>
  <si>
    <t>12 2 04 00000</t>
  </si>
  <si>
    <t>Расходы на обеспечение участия представителей администрации города Ставрополя и предприятий города Ставрополя в выставках, семинарах, форумах, конференциях и иных мероприятиях инвестиционной и инновационной направленности</t>
  </si>
  <si>
    <t>12 2 04 20650</t>
  </si>
  <si>
    <t>Подпрограмма "Создание условий для развития торговой деятельности и сферы услуг на территории города Ставрополя"</t>
  </si>
  <si>
    <t>12 3 00 00000</t>
  </si>
  <si>
    <t>Основное мероприятие "Формирование комплекса мер по обеспечению совершенствования потребительского рынка и сферы услуг на территории города Ставрополя"</t>
  </si>
  <si>
    <t>12 3 01 00000</t>
  </si>
  <si>
    <t>12 3 01 20060</t>
  </si>
  <si>
    <t>Социальное обеспечение населения</t>
  </si>
  <si>
    <t>Предоставление льгот на бытовые услуги по помывке в общем отделении бань отдельным категориям граждан</t>
  </si>
  <si>
    <t>12 3 01 80240</t>
  </si>
  <si>
    <t>Комитет образования администрации города Ставрополя</t>
  </si>
  <si>
    <t>606</t>
  </si>
  <si>
    <t>Дошкольное образование</t>
  </si>
  <si>
    <t>Муниципальная программа "Развитие образования в городе Ставрополе"</t>
  </si>
  <si>
    <t>01 0 00 00000</t>
  </si>
  <si>
    <t>Подпрограмма "Организация дошкольного, общего и дополнительного образования"</t>
  </si>
  <si>
    <t>01 1 00 00000</t>
  </si>
  <si>
    <t>Основное мероприятие "Организация предоставления общедоступного и бесплатного дошкольного образования"</t>
  </si>
  <si>
    <t>01 1 01 00000</t>
  </si>
  <si>
    <t>01 1 01 11010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</si>
  <si>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</si>
  <si>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</si>
  <si>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</si>
  <si>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</si>
  <si>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</si>
  <si>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</si>
  <si>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Субсидии автономным учреждениям</t>
  </si>
  <si>
    <t>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</si>
  <si>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</si>
  <si>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</si>
  <si>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Предоставление субсидий частным дошкольным образовательным организациям, частным общеобразовательным организациям, осуществляющим образовательную деятельность по предоставлению дошкольного, начального общего, основного общего, среднего общего образования по имеющим государственную аккредитацию основным общеобразовательным программам, на частичную компенсацию расходов на содержание зданий, оплату коммунальных услуг и оплату труда, за исключением расходов на оплату труда работников, финансируемых за счет средств субвенции из бюджета Ставропольского края</t>
  </si>
  <si>
    <t>01 1 01 60010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</si>
  <si>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t>
  </si>
  <si>
    <t>01 1 01 77170</t>
  </si>
  <si>
    <t>Пособия, компенсации и иные социальные выплаты гражданам, кроме публичных нормативных обязательств</t>
  </si>
  <si>
    <t>321</t>
  </si>
  <si>
    <t>Основное мероприятие "Модернизация образовательных организаций, совершенствование материально-технической базы, проведение ремонтных работ, создание условий для повышения качества образовательного процесса"</t>
  </si>
  <si>
    <t>01 1 06 00000</t>
  </si>
  <si>
    <t>01 1 06 11010</t>
  </si>
  <si>
    <t>Основное мероприятие "Повышение уровня антитеррористической защищенности мест массового пребывания граждан на территории города Ставрополя и муниципальных учреждений города Ставрополя"</t>
  </si>
  <si>
    <t>15 1 04 00000</t>
  </si>
  <si>
    <t>Расходы на создание безопасных условий функционирования муниципальных учреждений</t>
  </si>
  <si>
    <t>15 1 04 20380</t>
  </si>
  <si>
    <t>Субсидии автономным учреждениям на иные цели</t>
  </si>
  <si>
    <t>Муниципальная программа "Обеспечение гражданской обороны, первичных мер пожарной безопасности, безопасности людей на водных объектах, организация деятельности аварийно-спасательных служб, защита населения и территории города Ставрополя от чрезвычайных ситуаций природного и техногенного характера"</t>
  </si>
  <si>
    <t>16 0 00 00000</t>
  </si>
  <si>
    <t>Подпрограмма "Обеспечение первичных мер пожарной безопасности в границах города Ставрополя"</t>
  </si>
  <si>
    <t>16 2 00 00000</t>
  </si>
  <si>
    <t>Основное мероприятие "Выполнение противопожарных мероприятий в муниципальных учреждениях города Ставрополя"</t>
  </si>
  <si>
    <t>16 2 02 00000</t>
  </si>
  <si>
    <t>Обеспечение пожарной безопасности в муниципальных учреждениях образования, культуры, физической культуры и спорта города Ставрополя</t>
  </si>
  <si>
    <t>16 2 02 20550</t>
  </si>
  <si>
    <t>622</t>
  </si>
  <si>
    <t>Муниципальная программа "Энергосбережение и повышение энергетической эффективности в городе Ставрополе"</t>
  </si>
  <si>
    <t>17 0 00 00000</t>
  </si>
  <si>
    <t>Расходы в рамках реализации муниципальной программы "Энергосбережение и повышение энергетической эффективности в городе Ставрополе"</t>
  </si>
  <si>
    <t>17 Б 00 00000</t>
  </si>
  <si>
    <t>Основное мероприятие "Энергосбережение и энергоэффективность в бюджетном секторе"</t>
  </si>
  <si>
    <t>17 Б 01 00000</t>
  </si>
  <si>
    <t>Расходы на проведение мероприятий по энергосбережению и повышению энергетической эффективности</t>
  </si>
  <si>
    <t>17 Б 01 20490</t>
  </si>
  <si>
    <t>Общее образование</t>
  </si>
  <si>
    <t>Основное мероприятие "Организация предоставления общедоступного и бесплатного общего образования и организация предоставления дополнительного образования детей"</t>
  </si>
  <si>
    <t>01 1 02 00000</t>
  </si>
  <si>
    <t>01 1 02 11010</t>
  </si>
  <si>
    <t>01 1 02 60010</t>
  </si>
  <si>
    <t>Обеспечение ребенка (детей) участника специальной военной операции, обучающегося (обучающихся) по образовательным программам основного общего или среднего общего образования в муниципальной образовательной организации, бесплатным горячим питанием</t>
  </si>
  <si>
    <t>01 1 02 77130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</si>
  <si>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 основного общего, среднего общего образования в частных общеобразовательных организациях</t>
  </si>
  <si>
    <t>01 1 02 77160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</si>
  <si>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</si>
  <si>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02 L3040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</si>
  <si>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</si>
  <si>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1 02 R3030</t>
  </si>
  <si>
    <t>Обеспечение функционирования цифровых лабораторий "Точка роста" в общеобразовательных организациях</t>
  </si>
  <si>
    <t>01 1 02 S0040</t>
  </si>
  <si>
    <t>Реализация мероприятий по модернизации школьных систем образования</t>
  </si>
  <si>
    <t>01 1 06 L7500</t>
  </si>
  <si>
    <t>Реализация мероприятий по модернизации школьных систем образования (завершение работ по капитальному ремонту)</t>
  </si>
  <si>
    <t>01 1 06 А7500</t>
  </si>
  <si>
    <t>Реализация регионального проекта "Патриотическое воспитание граждан Российской Федерации"</t>
  </si>
  <si>
    <t>01 1 EВ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</si>
  <si>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</si>
  <si>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1 EВ 51790</t>
  </si>
  <si>
    <t>01 1 EB 51790</t>
  </si>
  <si>
    <t>Подпрограмма "Дорожная деятельность и обеспечение безопасности дорожного движения на территории города Ставрополя"</t>
  </si>
  <si>
    <t>04 2 00 00000</t>
  </si>
  <si>
    <t>Основное мероприятие «Повышение безопасности дорожного движения на территории города Ставрополя»</t>
  </si>
  <si>
    <t>04 2 03 00000</t>
  </si>
  <si>
    <t>Реализация регионального проекта "Безопасность дорожного движения"</t>
  </si>
  <si>
    <t>04 2 R3 00000</t>
  </si>
  <si>
    <t>Создание в городе Ставрополе специализированных центров по профилактике детского дорожно-транспортного травматизма на базе муниципальных образовательных учреждений в рамках реализации регионального проекта "Безопасность дорожного движения"</t>
  </si>
  <si>
    <t>04 2 R3 21730</t>
  </si>
  <si>
    <t>Основное мероприятие "Развитие духовно-культурных основ казачества, использование в образовательном процессе культурно-исторических традиций казачества, военно-патриотического воспитания казачьей молодежи в городе Ставрополе"</t>
  </si>
  <si>
    <t>18 Б 02 00000</t>
  </si>
  <si>
    <t>Расходы на реализацию мероприятий, направленных на создание условий для развития казачества на территории города Ставрополя</t>
  </si>
  <si>
    <t>18 Б 02 20360</t>
  </si>
  <si>
    <t>Расходы на снос недвижимого имущества, находящегося в муниципальной собственности муниципального образования города Ставрополя Ставропольского края, переданного в оперативное управление муниципальным учреждениям города Ставрополя</t>
  </si>
  <si>
    <t>98 1 00 21820</t>
  </si>
  <si>
    <t>Дополнительное образование детей</t>
  </si>
  <si>
    <t>Основное мероприятие "Организация предоставления дополнительного образования детей в муниципальных образовательных учреждениях"</t>
  </si>
  <si>
    <t>01 1 03 00000</t>
  </si>
  <si>
    <t>01 1 03 11010</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</si>
  <si>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</si>
  <si>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</si>
  <si>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</si>
  <si>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</si>
  <si>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Расходы на предоставление субсидии юридическим лицам (за исключением муниципальных учреждений города Ставрополя), индивидуальным предпринимателям, физическим лицам - производителям товаров, работ, услуг на оплату соглашения о возмещении затрат, связанных с оказанием муниципальных услуг в социальной сфере в соответствии с социальным сертификатом на получение муниципальной услуги в социальной сфере</t>
  </si>
  <si>
    <t>01 1 03 21220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</si>
  <si>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</si>
  <si>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615</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</si>
  <si>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</si>
  <si>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625</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</si>
  <si>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</si>
  <si>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635</t>
  </si>
  <si>
    <t>816</t>
  </si>
  <si>
    <t>Другие вопросы в области образования</t>
  </si>
  <si>
    <t>09</t>
  </si>
  <si>
    <t>Основное мероприятие "Организация и обеспечение отдыха и оздоровления детей"</t>
  </si>
  <si>
    <t>01 1 04 00000</t>
  </si>
  <si>
    <t>Расходы на организацию отдыха детей в каникулярное время</t>
  </si>
  <si>
    <t>01 1 04 21790</t>
  </si>
  <si>
    <t>Организация и обеспечение отдыха и оздоровления детей</t>
  </si>
  <si>
    <t>01 1 04 78810</t>
  </si>
  <si>
    <t>Основное мероприятие "Проведение мероприятий с обучающимися и воспитанниками муниципальных бюджетных и автономных образовательных учреждений города Ставрополя"</t>
  </si>
  <si>
    <t>01 1 05 00000</t>
  </si>
  <si>
    <t>Проведение общественно значимых мероприятий в сфере образования, мероприятий для детей и молодежи</t>
  </si>
  <si>
    <t>01 1 05 20240</t>
  </si>
  <si>
    <t>Основное мероприятие "Обеспечение образовательной деятельности, оценки качества образования"</t>
  </si>
  <si>
    <t>01 1 08 00000</t>
  </si>
  <si>
    <t>01 1 08 11010</t>
  </si>
  <si>
    <t>Расходы на реализацию мероприятий, направленных на повышение уровня качества образования в городе Ставрополе</t>
  </si>
  <si>
    <t>01 1 08 21780</t>
  </si>
  <si>
    <t>Обеспечение деятельности комитета образования администрации города Ставрополя</t>
  </si>
  <si>
    <t>75 0 00 00000</t>
  </si>
  <si>
    <t>Непрограммные расходы в рамках обеспечения деятельности комитета образования администрации города Ставрополя</t>
  </si>
  <si>
    <t>75 1 00 00000</t>
  </si>
  <si>
    <t>75 1 00 10010</t>
  </si>
  <si>
    <t>Расходы на выплаты персоналу  государственных (муниципальных) органов</t>
  </si>
  <si>
    <t>75 1 00 10020</t>
  </si>
  <si>
    <t>75 1 00 11010</t>
  </si>
  <si>
    <t>Расходы на организацию и осуществление деятельности по опеке и попечительству в области образования</t>
  </si>
  <si>
    <t>75 1 00 76200</t>
  </si>
  <si>
    <t>Выплата компенсации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</si>
  <si>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01 1 01 76140</t>
  </si>
  <si>
    <t>Компенсация в денежном эквиваленте за питание обучающихся с ограниченными возможностями здоровья, получающим образование на дому</t>
  </si>
  <si>
    <t>01 1 02 80260</t>
  </si>
  <si>
    <t>Предоставление денежной компенсации стоимости горячего питания родителям (законным представителям) обучающихся, имеющих заболевания, в муниципальных образовательных организациях</t>
  </si>
  <si>
    <t>01 1 02 90260</t>
  </si>
  <si>
    <t>Основное мероприятие "Защита прав и законных интересов детей-сирот и детей, оставшихся без попечения родителей"</t>
  </si>
  <si>
    <t>01 1 07 00000</t>
  </si>
  <si>
    <t>Выплата денежных средств на содержание ребенка опекуну (попечителю)</t>
  </si>
  <si>
    <t>01 1 07 78110</t>
  </si>
  <si>
    <t>Обеспечение бесплатного проезда детей-сирот и детей, оставшихся без попечения родителей, а также лиц из числа детей-сирот и детей, оставшихся без попечения родителей, обучающихся по основным образовательным программам</t>
  </si>
  <si>
    <t>01 1 07 78120</t>
  </si>
  <si>
    <t>Выплата на содержание детей-сирот и детей, оставшихся без попечения родителей, в приемных семьях, а также на вознаграждение, причитающееся приемным родителям</t>
  </si>
  <si>
    <t>01 1 07 78130</t>
  </si>
  <si>
    <t>Приобретение товаров, работ и услуг в пользу граждан в целях их социального обеспечения</t>
  </si>
  <si>
    <t>323</t>
  </si>
  <si>
    <t>Выплата единовременного пособия усыновителям</t>
  </si>
  <si>
    <t>01 1 07 78140</t>
  </si>
  <si>
    <t>Другие вопросы в области социальной политики</t>
  </si>
  <si>
    <t>Предоставление дополнительной меры социальной поддержки в виде единовременной выплаты студентам, обучающимся по образовательным программам высшего образования, при целевом обучении</t>
  </si>
  <si>
    <t>98 1 00 80310</t>
  </si>
  <si>
    <t>Комитет культуры и молодежной политики администрации города Ставрополя</t>
  </si>
  <si>
    <t>607</t>
  </si>
  <si>
    <t>Подпрограмма "Развитие культуры города Ставрополя"</t>
  </si>
  <si>
    <t>07 2 00 00000</t>
  </si>
  <si>
    <t>Основное мероприятие "Обеспечение деятельности муниципальных учреждений дополнительного образования в сфере культуры города Ставрополя"</t>
  </si>
  <si>
    <t>07 2 01 00000</t>
  </si>
  <si>
    <t>07 2 01 11010</t>
  </si>
  <si>
    <t>Основное мероприятие "Участие учащихся муниципальных учреждений дополнительного образования в области искусств и творческих коллективов, концертных исполнителей муниципальных учреждений культуры города Ставрополя в фестивалях и конкурсах исполнительского мастерства"</t>
  </si>
  <si>
    <t>07 2 05 00000</t>
  </si>
  <si>
    <t>Расходы на участие учащихся муниципальных учреждений дополнительного образования детей в области искусств города Ставрополя и творческих коллективов, концертных исполнителей муниципальных учреждений культуры города Ставрополя в фестивалях и конкурсах исполнительского мастерства</t>
  </si>
  <si>
    <t>07 2 05 21230</t>
  </si>
  <si>
    <t>Реализация регионального проекта "Культурная среда"</t>
  </si>
  <si>
    <t>07 2 A1 00000</t>
  </si>
  <si>
    <t>Государственная поддержка отрасли культуры (модернизация муниципальных образовательных организаций дополнительного образования (детских школ искусств) по видам искусств путем их реконструкции, капитального ремонта)</t>
  </si>
  <si>
    <t>07 2 A1 55197</t>
  </si>
  <si>
    <t>Молодежная политика</t>
  </si>
  <si>
    <t>Муниципальная программа "Молодежь города Ставрополя"</t>
  </si>
  <si>
    <t>09 0 00 00000</t>
  </si>
  <si>
    <t>Расходы в рамках реализации муниципальной программы "Молодежь города Ставрополя"</t>
  </si>
  <si>
    <t>09 Б 00 00000</t>
  </si>
  <si>
    <t>Основное мероприятие "Проведение мероприятий по гражданскому и патриотическому воспитанию молодежи"</t>
  </si>
  <si>
    <t>09 Б 01 00000</t>
  </si>
  <si>
    <t>Расходы на создание условий для интеграции молодежи в процессы социально-экономического, общественно-политического, культурного развития города Ставрополя</t>
  </si>
  <si>
    <t>09 Б 01 20460</t>
  </si>
  <si>
    <t>Основное мероприятие "Создание системы поддержки и поощрения талантливой и успешной молодежи города Ставрополя"</t>
  </si>
  <si>
    <t>09 Б 02 00000</t>
  </si>
  <si>
    <t>09 Б 02 20460</t>
  </si>
  <si>
    <t>Стипендии</t>
  </si>
  <si>
    <t>340</t>
  </si>
  <si>
    <t>Премии и гранты</t>
  </si>
  <si>
    <t>350</t>
  </si>
  <si>
    <t>Основное мероприятие "Формирование условий для реализации молодежных инициатив и развития деятельности молодежных объединений"</t>
  </si>
  <si>
    <t>09 Б 03 00000</t>
  </si>
  <si>
    <t>09 Б 03 20460</t>
  </si>
  <si>
    <t>Основное мероприятие "Обеспечение деятельности муниципальных бюджетных учреждений города Ставрополя"</t>
  </si>
  <si>
    <t>09 Б 04 00000</t>
  </si>
  <si>
    <t>09 Б 04 11010</t>
  </si>
  <si>
    <t>Основное мероприятие "Обеспечение деятельности муниципальных учреждений культурно-досугового типа"</t>
  </si>
  <si>
    <t>07 2 02 00000</t>
  </si>
  <si>
    <t>07 2 02 11010</t>
  </si>
  <si>
    <t>Основное мероприятие "Обеспечение деятельности муниципальных учреждений, осуществляющих библиотечное обслуживание"</t>
  </si>
  <si>
    <t>07 2 03 00000</t>
  </si>
  <si>
    <t>07 2 03 11010</t>
  </si>
  <si>
    <t>Государственная поддержка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</si>
  <si>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07 2 03 L5194</t>
  </si>
  <si>
    <t>Основное мероприятие "Обеспечение деятельности муниципальных учреждений, осуществляющих театрально-концертную деятельность"</t>
  </si>
  <si>
    <t>07 2 04 00000</t>
  </si>
  <si>
    <t>07 2 04 11010</t>
  </si>
  <si>
    <t>Основное мероприятие "Модернизация муниципальных учреждений в сфере культуры, совершенствование материально-технической базы, проведение ремонтных работ (за исключением объектов культурного наследия (памятников истории и культуры)"</t>
  </si>
  <si>
    <t>07 2 06 00000</t>
  </si>
  <si>
    <t>Расходы на модернизацию материально-технической базы муниципальных учреждений в сфере культуры города Ставрополя</t>
  </si>
  <si>
    <t>07 2 06 21280</t>
  </si>
  <si>
    <t>Проведение капитального ремонта зданий и сооружений муниципальных учреждений в сфере культуры, не являющихся объектами культурного наследия (в том числе на изготовление проектно-сметной документации, проведение государственной экспертизы, технический контроль и авторский надзор)</t>
  </si>
  <si>
    <t>07 2 06 21740</t>
  </si>
  <si>
    <t>Расходы на проведение мероприятий по укреплению склонов Комсомольского пруда с элементами благоустройства для отдыха в городе Ставрополе</t>
  </si>
  <si>
    <t>07 2 06 21900</t>
  </si>
  <si>
    <t>Основное мероприятие "Обеспечение деятельности муниципальных учреждений, осуществляющих музейное дело"</t>
  </si>
  <si>
    <t>07 2 08 00000</t>
  </si>
  <si>
    <t>07 2 08 11010</t>
  </si>
  <si>
    <t>Создание модельных муниципальных библиотек</t>
  </si>
  <si>
    <t>07 2 A1 54540</t>
  </si>
  <si>
    <t>Другие вопросы в области культуры, кинематографии</t>
  </si>
  <si>
    <t>Обеспечение деятельности комитета культуры и молодежной политики администрации города Ставрополя</t>
  </si>
  <si>
    <t>76 0 00 00000</t>
  </si>
  <si>
    <t>Непрограммные расходы в рамках обеспечения деятельности комитета культуры и молодежной политики администрации города Ставрополя</t>
  </si>
  <si>
    <t>76 1 00 00000</t>
  </si>
  <si>
    <t>76 1 00 10010</t>
  </si>
  <si>
    <t>76 1 00 10020</t>
  </si>
  <si>
    <t>76 2 00 00000</t>
  </si>
  <si>
    <t>Расходы на выполнение мероприятий в сфере культуры и кинематографии комитета культуры и молодежной политики администрации города Ставрополя</t>
  </si>
  <si>
    <t>76 2 00 20250</t>
  </si>
  <si>
    <t>Комитет труда и социальной защиты населения администрации города Ставрополя</t>
  </si>
  <si>
    <t>609</t>
  </si>
  <si>
    <t>Муниципальная программа "Социальная поддержка населения города Ставрополя"</t>
  </si>
  <si>
    <t>03 0 00 00000</t>
  </si>
  <si>
    <t>Подпрограмма "Осуществление отдельных государственных полномочий в области социальной поддержки отдельных категорий граждан"</t>
  </si>
  <si>
    <t>03 1 00 00000</t>
  </si>
  <si>
    <t>Основное мероприятие "Предоставление мер социальной поддержки отдельным категориям граждан"</t>
  </si>
  <si>
    <t>03 1 01 00000</t>
  </si>
  <si>
    <t>Осуществление ежегодной денежной выплаты лицам, награжденным нагрудным знаком "Почетный донор России"</t>
  </si>
  <si>
    <t>03 1 01 52200</t>
  </si>
  <si>
    <t>Публичные нормативные социальные выплаты гражданам</t>
  </si>
  <si>
    <t>310</t>
  </si>
  <si>
    <t>Пособия, компенсации, меры социальной поддержки по публичным нормативным обязательствам</t>
  </si>
  <si>
    <t>313</t>
  </si>
  <si>
    <t>Выплата компенсации расходов на оплату жилых помещений и коммунальных услуг отдельным категориям граждан</t>
  </si>
  <si>
    <t>03 1 01 52500</t>
  </si>
  <si>
    <t>Предоставление государственной социальной помощи малоимущим семьям, малоимущим одиноко проживающим гражданам</t>
  </si>
  <si>
    <t>03 1 01 76240</t>
  </si>
  <si>
    <t>Компенсация отдельным категориям граждан оплаты взноса на капитальный ремонт общего имущества в многоквартирном доме</t>
  </si>
  <si>
    <t>03 1 01 77220</t>
  </si>
  <si>
    <t xml:space="preserve">03 1 01 77220 </t>
  </si>
  <si>
    <t>Ежегодная денежная выплата гражданам Российской Федерации, не достигшим совершеннолетия на 3 сентября 1945 года и постоянно проживающим на территории Ставропольского края</t>
  </si>
  <si>
    <t>03 1 01 77820</t>
  </si>
  <si>
    <t>Обеспечение мер социальной поддержки ветеранов труда и тружеников тыла</t>
  </si>
  <si>
    <t>03 1 01 78210</t>
  </si>
  <si>
    <t>Обеспечение мер социальной поддержки ветеранов труда Ставропольского края</t>
  </si>
  <si>
    <t>03 1 01 78220</t>
  </si>
  <si>
    <t>Обеспечение мер социальной поддержки реабилитированных лиц и лиц, признанных пострадавшими от политических репрессий</t>
  </si>
  <si>
    <t>03 1 01 78230</t>
  </si>
  <si>
    <t>Ежемесячная доплата к пенсии гражданам, ставшим инвалидами при исполнении служебных обязанностей в районах боевых действий</t>
  </si>
  <si>
    <t>03 1 01 78240</t>
  </si>
  <si>
    <t>Ежемесячные денежные выплаты семьям погибших ветеранов боевых действий</t>
  </si>
  <si>
    <t>03 1 01 78250</t>
  </si>
  <si>
    <t>Предоставление гражданам субсидий на оплату жилого помещения и коммунальных услуг</t>
  </si>
  <si>
    <t>03 1 01 78260</t>
  </si>
  <si>
    <t>Предоставление дополнительной меры социальной поддержки в виде дополнительной компенсации расходов на оплату жилых помещений и коммунальных услуг участникам, инвалидам Великой Отечественной войны и бывшим несовершеннолетним узникам фашизма</t>
  </si>
  <si>
    <t>03 1 01 78270</t>
  </si>
  <si>
    <t>Осуществление выплаты социального пособия на погребение</t>
  </si>
  <si>
    <t>03 1 01 78730</t>
  </si>
  <si>
    <t>Оказание государственной социальной помощи на основании социального контракта отдельным категориям граждан</t>
  </si>
  <si>
    <t>03 1 01 R4040</t>
  </si>
  <si>
    <t>03 1 01 R4620</t>
  </si>
  <si>
    <t>Основное мероприятие "Предоставление мер социальной поддержки семьям и детям"</t>
  </si>
  <si>
    <t>03 1 02 00000</t>
  </si>
  <si>
    <t>Выплата ежегодного социального пособия на проезд студентам</t>
  </si>
  <si>
    <t>03 1 02 76260</t>
  </si>
  <si>
    <t>Подпрограмма "Дополнительные меры социальной поддержки для отдельных категорий граждан, поддержка социально ориентированных некоммерческих организаций"</t>
  </si>
  <si>
    <t>03 2 00 00000</t>
  </si>
  <si>
    <t>Основное мероприятие "Предоставление дополнительных мер социальной поддержки отдельным категориям граждан"</t>
  </si>
  <si>
    <t>03 2 01 00000</t>
  </si>
  <si>
    <t>Выплата ежемесячного пособия малообеспеченной многодетной семье, имеющей детей в возрасте от 1,5 до 3 лет, и малообеспеченной одинокой матери, имеющей ребенка (детей) в возрасте от 1,5 до 3 лет</t>
  </si>
  <si>
    <t>03 2 01 80030</t>
  </si>
  <si>
    <t>Осуществление ежемесячной денежной выплаты ветеранам боевых действий из числа лиц, принимавших участие в боевых действиях на территориях других государств</t>
  </si>
  <si>
    <t>03 2 01 80070</t>
  </si>
  <si>
    <t>Предоставление мер социальной поддержки Почетным гражданам города Ставрополя</t>
  </si>
  <si>
    <t>03 2 01 80080</t>
  </si>
  <si>
    <t>Осуществление ежемесячной дополнительной выплаты семьям, воспитывающим детей-инвалидов</t>
  </si>
  <si>
    <t>03 2 01 80100</t>
  </si>
  <si>
    <t>Выплата ежемесячного социального пособия на проезд в пассажирском транспорте общего пользования детям-инвалидам</t>
  </si>
  <si>
    <t>03 2 01 80110</t>
  </si>
  <si>
    <t>Выплата ежемесячного социального пособия на проезд в муниципальном транспорте общего пользования членам семей погибших военнослужащих, лиц рядового и начальствующего состава органов внутренних дел и сотрудников учреждений и органов уголовно-исполнительной системы, а также членам руководящих органов отдельных городских общественных организаций ветеранов, инвалидов и лиц, пострадавших от политических репрессий, чья деятельность связана с разъездами</t>
  </si>
  <si>
    <t>03 2 01 80120</t>
  </si>
  <si>
    <t>Выплата ежемесячного пособия семьям, воспитывающим детей в возрасте до 18 лет, больных целиакией или сахарным диабетом</t>
  </si>
  <si>
    <t>03 2 01 80140</t>
  </si>
  <si>
    <t>Выплата единовременного пособия на ремонт жилых помещений одиноким и одиноко проживающим участникам и инвалидам Великой Отечественной войны, труженикам тыла, вдовам погибших (умерших) участников Великой Отечественной войны</t>
  </si>
  <si>
    <t>03 2 01 80150</t>
  </si>
  <si>
    <t>Выплата единовременного пособия гражданам, оказавшимся в трудной жизненной ситуации</t>
  </si>
  <si>
    <t>03 2 01 80160</t>
  </si>
  <si>
    <t>Выплата семьям, воспитывающим детей-инвалидов в возрасте до 18 лет</t>
  </si>
  <si>
    <t>03 2 01 80180</t>
  </si>
  <si>
    <t>Выплата единовременного пособия ветеранам боевых действий, направленным на реабилитацию в Центр восстановительной терапии для воинов-интернационалистов им. М.А. Лиходея на частичное возмещение расходов на проезд к месту лечения и обратно</t>
  </si>
  <si>
    <t>03 2 01 80210</t>
  </si>
  <si>
    <t>Выплата ежемесячного пособия гражданам, оказавшимся в трудной жизненной ситуации</t>
  </si>
  <si>
    <t>03 2 01 80290</t>
  </si>
  <si>
    <t>Осуществление единовременной денежной компенсации отдельным категориям граждан на возмещение расходов, связанных с переносом и (или) приобретением газового водонагревателя (приобретением и установкой электрического водонагревателя)</t>
  </si>
  <si>
    <t>03 2 01 80300</t>
  </si>
  <si>
    <t>Расходы на предоставление дополнительных мер социальной поддержки членам семьи погибших участников специальной военной операции в виде ежемесячной денежной выплаты на проезд в городском общественном транспорте</t>
  </si>
  <si>
    <t>03 2 01 80360</t>
  </si>
  <si>
    <t>Предоставление дополнительных мер социальной поддержки в виде фактического предоставления помещения для временного проживания граждан Российской Федерации, единственные жилые помещения которых пострадали в результате пожара, террористического акта и (или) при пресечении террористического акта правомерными действиями, произошедших на территории города Ставрополя, постоянно проживающих в пострадавшем жилом помещении на момент названных обстоятельств</t>
  </si>
  <si>
    <t>03 2 01 80370</t>
  </si>
  <si>
    <t>Основное мероприятие "Предоставление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t>
  </si>
  <si>
    <t>03 2 04 00000</t>
  </si>
  <si>
    <t>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t>
  </si>
  <si>
    <t>03 2 04 80220</t>
  </si>
  <si>
    <t>Основное мероприятие "Совершенствование социальной поддержки семьи и детей"</t>
  </si>
  <si>
    <t>03 2 05 00000</t>
  </si>
  <si>
    <t>Расходы на реализацию мероприятий, направленных на социальную поддержку семьи и детей</t>
  </si>
  <si>
    <t>03 2 05 20500</t>
  </si>
  <si>
    <t>Основное мероприятие "Поддержка пожилых людей"</t>
  </si>
  <si>
    <t>03 2 06 00000</t>
  </si>
  <si>
    <t>Расходы на реализацию мероприятий, направленных на сохранение устойчивого роста уровня и качества жизни людей с ограниченными возможностями здоровья и пожилых людей</t>
  </si>
  <si>
    <t>03 2 06 20520</t>
  </si>
  <si>
    <t>Основное мероприятие "Проведение мероприятий для отдельных категорий граждан"</t>
  </si>
  <si>
    <t>03 2 08 00000</t>
  </si>
  <si>
    <t>Расходы на повышение социальной активности жителей города Ставрополя</t>
  </si>
  <si>
    <t>03 2 08 20510</t>
  </si>
  <si>
    <t>Расходы на реализацию мероприятий, направленных на поддержание качества жизни людей с ограниченными возможностями здоровья</t>
  </si>
  <si>
    <t>03 2 08 20590</t>
  </si>
  <si>
    <t>Подпрограмма "Доступная среда"</t>
  </si>
  <si>
    <t>03 3 00 00000</t>
  </si>
  <si>
    <t>Основное мероприятие "Организация работы по оказанию отдельным категориям граждан социальных транспортных услуг и услуг по сопровождению"</t>
  </si>
  <si>
    <t>03 3 01 00000</t>
  </si>
  <si>
    <t>Расходы на создание условий для беспрепятственного доступа маломобильных групп населения к объектам городской инфраструктуры</t>
  </si>
  <si>
    <t>03 3 01 20530</t>
  </si>
  <si>
    <t>Выплата пособия на ребенка</t>
  </si>
  <si>
    <t>03 1 02 76270</t>
  </si>
  <si>
    <t>Выплата ежемесячной денежной компенсации на каждого ребенка в возрасте до 18 лет многодетным семьям</t>
  </si>
  <si>
    <t>03 1 02 76280</t>
  </si>
  <si>
    <t>Выплата ежегодной денежной компенсации многодетным семьям на каждого из детей не старше 18 лет, обучающихся в общеобразовательных организациях, на приобретение комплекта школьной одежды, спортивной одежды и обуви и школьных письменных принадлежностей</t>
  </si>
  <si>
    <t>03 1 02 77190</t>
  </si>
  <si>
    <t>Реализация регионального проекта "Финансовая поддержка семей при рождении детей"</t>
  </si>
  <si>
    <t>03 1 P1 00000</t>
  </si>
  <si>
    <t>Ежемесячная денежная выплата, назначаемая в случае рождения третьего ребенка или последующих детей до достижения ребенком возраста трех лет</t>
  </si>
  <si>
    <t>03 1 P1 50840</t>
  </si>
  <si>
    <t>03 1 Р1 50840</t>
  </si>
  <si>
    <t>Основное мероприятие "Поддержка социально ориентированных некоммерческих организаций"</t>
  </si>
  <si>
    <t>03 2 07 00000</t>
  </si>
  <si>
    <t>Субсидии на поддержку социально ориентированных некоммерческих организаций</t>
  </si>
  <si>
    <t>03 2 07 60040</t>
  </si>
  <si>
    <t>Основное мероприятие "Проведение мероприятий по приспособлению жилых помещений инвалидов и общего имущества в многоквартирном доме, в которых проживают инвалиды,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 утвержденных постановлением Правительства Российской Федерации от 09 июля 2016 г. № 649"</t>
  </si>
  <si>
    <t>03 3 02 00000</t>
  </si>
  <si>
    <t>Проведение мероприятий по приспособлению жилых помещений инвалидов и общего имущества в многоквартирном доме, в которых проживают инвалиды,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 утвержденных постановлением Правительства Российской Федерации от 09 июля 2016 г. № 649</t>
  </si>
  <si>
    <t>03 3 02 21630</t>
  </si>
  <si>
    <t>Основное мероприятие "Создание условий для беспрепятственного доступа маломобильных групп населения к объектам городской инфраструктуры"</t>
  </si>
  <si>
    <t>03 3 03 00000</t>
  </si>
  <si>
    <t>03 3 03 20530</t>
  </si>
  <si>
    <t>Обеспечение деятельности комитета труда и социальной защиты населения администрации города Ставрополя</t>
  </si>
  <si>
    <t>77 0 00 00000</t>
  </si>
  <si>
    <t>Непрограммные расходы в рамках обеспечения деятельности комитета труда и социальной защиты населения администрации города Ставрополя</t>
  </si>
  <si>
    <t>77 1 00 00000</t>
  </si>
  <si>
    <t>77 1 00 10010</t>
  </si>
  <si>
    <t>77 1 00 10020</t>
  </si>
  <si>
    <t>Организация и осуществление деятельности по опеке и попечительству в области здравоохранения</t>
  </si>
  <si>
    <t>77 1 00 76100</t>
  </si>
  <si>
    <t>Осуществление отдельных государственных полномочий в области труда и социальной защиты отдельных категорий граждан</t>
  </si>
  <si>
    <t>77 1 00 76210</t>
  </si>
  <si>
    <t>Комитет физической культуры и спорта администрации города Ставрополя</t>
  </si>
  <si>
    <t>Муниципальная программа "Развитие физической культуры и спорта в городе Ставрополе"</t>
  </si>
  <si>
    <t>08 0 00 00000</t>
  </si>
  <si>
    <t>Подпрограмма "Развитие системы муниципальных бюджетных учреждений физкультурно-спортивной направленности в городе Ставрополе"</t>
  </si>
  <si>
    <t>08 1 00 00000</t>
  </si>
  <si>
    <t>Основное мероприятие "Обеспечение деятельности муниципальных бюджетных учреждений дополнительного образования города Ставрополя"</t>
  </si>
  <si>
    <t>08 1 01 00000</t>
  </si>
  <si>
    <t>08 1 01 11010</t>
  </si>
  <si>
    <t>ФИЗИЧЕСКАЯ КУЛЬТУРА И СПОРТ</t>
  </si>
  <si>
    <t>Физическая культура</t>
  </si>
  <si>
    <t>Основное мероприятие "Обеспечение деятельности центров спортивной подготовки"</t>
  </si>
  <si>
    <t>08 1 02 00000</t>
  </si>
  <si>
    <t>08 1 02 11010</t>
  </si>
  <si>
    <t>Массовый спорт</t>
  </si>
  <si>
    <t>Основное мероприятие "Обеспечение организации, проведения и участия в официальных физкультурных и спортивных мероприятиях муниципальных бюджетных учреждений физкультурно-спортивной направленности города Ставрополя"</t>
  </si>
  <si>
    <t>08 1 03 00000</t>
  </si>
  <si>
    <t>08 1 03 11010</t>
  </si>
  <si>
    <t>Подпрограмма "Развитие физической культуры и спорта, пропаганда здорового образа жизни"</t>
  </si>
  <si>
    <t>08 2 00 00000</t>
  </si>
  <si>
    <t>Основное мероприятие "Реализация мероприятий, направленных на развитие физической культуры и массового спорта"</t>
  </si>
  <si>
    <t>08 2 01 00000</t>
  </si>
  <si>
    <t>Расходы на реализацию мероприятий, направленных на развитие физической культуры и массового спорта</t>
  </si>
  <si>
    <t>08 2 01 20420</t>
  </si>
  <si>
    <t>Иные выплаты учреждений привлекаемым лицам</t>
  </si>
  <si>
    <t>113</t>
  </si>
  <si>
    <t>Основное мероприятие "Пропаганда здорового образа жизни через средства массовой информации"</t>
  </si>
  <si>
    <t>08 2 02 00000</t>
  </si>
  <si>
    <t>Расходы на пропаганду здорового образа жизни</t>
  </si>
  <si>
    <t>08 2 02 20440</t>
  </si>
  <si>
    <t>Основное мероприятие "Подготовка и участие в семинарах, конференциях и курсах повышения квалификации работников отрасли "Физическая культура и спорт"</t>
  </si>
  <si>
    <t>08 2 03 00000</t>
  </si>
  <si>
    <t>Расходы на повышение квалификации работников отрасли "Физическая культура и спорт"</t>
  </si>
  <si>
    <t>08 2 03 21060</t>
  </si>
  <si>
    <t>Спорт высших достижений</t>
  </si>
  <si>
    <t>Основное мероприятие "Предоставление финансовой поддержки некоммерческим организациям, осуществляющим деятельность в области физической культуры и спорта на территории города Ставрополя"</t>
  </si>
  <si>
    <t>08 2 04 00000</t>
  </si>
  <si>
    <t>Расходы на предоставление автономной некоммерческой организации "Ставропольский городской авиационный спортивный клуб" субсидии в виде имущественного взноса муниципального образования города Ставрополя Ставропольского края</t>
  </si>
  <si>
    <t>08 2 04 60120</t>
  </si>
  <si>
    <t>Другие вопросы в области физической культуры и спорта</t>
  </si>
  <si>
    <t>Обеспечение деятельности комитета физической культуры и спорта администрации города Ставрополя</t>
  </si>
  <si>
    <t>78 0 00 00000</t>
  </si>
  <si>
    <t>Непрограммные расходы в рамках обеспечения деятельности комитета физической культуры и спорта администрации города Ставрополя</t>
  </si>
  <si>
    <t>78 1 00 00000</t>
  </si>
  <si>
    <t>78 1 00 10010</t>
  </si>
  <si>
    <t>78 1 00 10020</t>
  </si>
  <si>
    <t>78 1 00 11010</t>
  </si>
  <si>
    <t>Администрация Ленинского района города Ставрополя</t>
  </si>
  <si>
    <t>617</t>
  </si>
  <si>
    <t>Обеспечение деятельности администрации Ленинского района города Ставрополя</t>
  </si>
  <si>
    <t>80 0 00 00000</t>
  </si>
  <si>
    <t>Непрограммные расходы в рамках обеспечения деятельности администрации Ленинского района города Ставрополя</t>
  </si>
  <si>
    <t>80 1 00 00000</t>
  </si>
  <si>
    <t>80 1 00 10010</t>
  </si>
  <si>
    <t>80 1 00 10020</t>
  </si>
  <si>
    <t>80 1 00 76200</t>
  </si>
  <si>
    <t>Создание и организация деятельности комиссий по делам несовершеннолетних и защите их прав</t>
  </si>
  <si>
    <t>80 1 00 76360</t>
  </si>
  <si>
    <t>Дополнительное использование средств бюджета города Ставрополя для осуществления переданных отдельных государственных полномочий Ставропольского края по созданию и организации деятельности комиссий по делам несовершеннолетних и защите их прав</t>
  </si>
  <si>
    <t>98 1 00 21380</t>
  </si>
  <si>
    <t>Расходы на содержание объектов муниципальной казны города Ставрополя в части жилых помещений</t>
  </si>
  <si>
    <t>11 Б 02 20840</t>
  </si>
  <si>
    <t>Дополнительное финансовое обеспечение за счет бюджета города Ставрополя для осуществления переданных отдельных государственных полномочий Ставропольского края по созданию административных комиссий</t>
  </si>
  <si>
    <t>98 1 00 21360</t>
  </si>
  <si>
    <t>Дорожное хозяйство (дорожные фонды)</t>
  </si>
  <si>
    <t>Основное мероприятие "Организация дорожной деятельности в отношении автомобильных дорог общего пользования местного значения в границах города Ставрополя"</t>
  </si>
  <si>
    <t>04 2 02 00000</t>
  </si>
  <si>
    <t>Расходы на ремонт и содержание внутриквартальных автомобильных дорог общего пользования местного значения</t>
  </si>
  <si>
    <t>04 2 02 20820</t>
  </si>
  <si>
    <t>Расходы на содержание автомобильных дорог общего пользования местного значения</t>
  </si>
  <si>
    <t>04 2 02 21090</t>
  </si>
  <si>
    <t>Подпрограмма "Развитие жилищно-коммунального хозяйства на территории города Ставрополя"</t>
  </si>
  <si>
    <t>04 1 00 00000</t>
  </si>
  <si>
    <t>Основное мероприятие "Повышение уровня технического состояния многоквартирных домов и продление сроков их эксплуатации"</t>
  </si>
  <si>
    <t>04 1 01 00000</t>
  </si>
  <si>
    <t>Расходы на проведение капитального ремонта муниципального жилищного фонда</t>
  </si>
  <si>
    <t>04 1 01 20190</t>
  </si>
  <si>
    <t>Закупка товаров, работ и услуг в целях капитального ремонта государственного (муниципального) имущества</t>
  </si>
  <si>
    <t>243</t>
  </si>
  <si>
    <t>Расходы на проведение работ по уходу за зелеными насаждениями</t>
  </si>
  <si>
    <t>04 3 04 21070</t>
  </si>
  <si>
    <t>Расходы на осуществление функций административного центра Ставропольского края на содержание центральной части города Ставрополя</t>
  </si>
  <si>
    <t>04 3 04 S6416</t>
  </si>
  <si>
    <t>Расходы на размещение информационных баннеров на лайтбоксах на остановочных пунктах в городе Ставрополе</t>
  </si>
  <si>
    <t>07 1 01 21130</t>
  </si>
  <si>
    <t>Администрация Октябрьского района города Ставрополя</t>
  </si>
  <si>
    <t>618</t>
  </si>
  <si>
    <t>Обеспечение деятельности администрации Октябрьского района города Ставрополя</t>
  </si>
  <si>
    <t>81 0 00 00000</t>
  </si>
  <si>
    <t>Непрограммные расходы в рамках обеспечения деятельности администрации Октябрьского района города Ставрополя</t>
  </si>
  <si>
    <t>81 1 00 00000</t>
  </si>
  <si>
    <t>81 1 00 10010</t>
  </si>
  <si>
    <t>81 1 00 10020</t>
  </si>
  <si>
    <t>81 1 00 76200</t>
  </si>
  <si>
    <t>81 1 00 76360</t>
  </si>
  <si>
    <t>Администрация Промышленного района города Ставрополя</t>
  </si>
  <si>
    <t>619</t>
  </si>
  <si>
    <t>Обеспечение деятельности администрации Промышленного района города Ставрополя</t>
  </si>
  <si>
    <t>82 0 00 00000</t>
  </si>
  <si>
    <t>Непрограммные расходы в рамках обеспечения деятельности администрации Промышленного района города Ставрополя</t>
  </si>
  <si>
    <t>82 1 00 00000</t>
  </si>
  <si>
    <t>82 1 00 10010</t>
  </si>
  <si>
    <t>82 1 00 10020</t>
  </si>
  <si>
    <t>82 1 00 76200</t>
  </si>
  <si>
    <t>82 1 00 76360</t>
  </si>
  <si>
    <t>Аомитет городского хозяйства администрации города Ставрополя</t>
  </si>
  <si>
    <t>Обеспечение деятельности комитета городского хозяйства администрации города Ставрополя</t>
  </si>
  <si>
    <t>83 0 00 00000</t>
  </si>
  <si>
    <t>Непрограммные расходы в рамках обеспечения деятельности комитета городского хозяйства администрации города Ставрополя</t>
  </si>
  <si>
    <t>83 1 00 00000</t>
  </si>
  <si>
    <t>83 1 00 20050</t>
  </si>
  <si>
    <t>Водное хозяйство</t>
  </si>
  <si>
    <t>04 3 04 11010</t>
  </si>
  <si>
    <t>Лесное хозяйство</t>
  </si>
  <si>
    <t>Основное мероприятие "Осуществление деятельности по использованию, охране, защите и воспроизводству городских лесов"</t>
  </si>
  <si>
    <t>04 3 01 00000</t>
  </si>
  <si>
    <t>04 3 01 11010</t>
  </si>
  <si>
    <t>Муниципальная программа "Поддержка ведения садоводства и огородничества на территории города Ставрополя"</t>
  </si>
  <si>
    <t>02 0 00 00000</t>
  </si>
  <si>
    <t>Расходы в рамках реализации муниципальной программы "Поддержка ведения садоводства и огородничества на территории города Ставрополя"</t>
  </si>
  <si>
    <t>02 Б 00 00000</t>
  </si>
  <si>
    <t>Основное мероприятие "Ремонт подъездных автомобильных дорог общего пользования местного значения к садоводческим некоммерческим товариществам, огородническим некоммерческим товариществам, а также некоммерческим организациям, созданным гражданами для ведения садоводства, дачного хозяйства до дня вступления в силу Федерального закона "О ведении гражданами садоводства и огородничества для собственных нужд и о внесении изменений в отдельные законодательные акты Российской Федерации", расположенным на территории города Ставрополя"</t>
  </si>
  <si>
    <t>02 Б 04 00000</t>
  </si>
  <si>
    <t>Расходы на ремонт подъездных автомобильных дорог общего пользования местного значения к садоводческим некоммерческим товариществам, огородническим некоммерческим товариществам, а также некоммерческим организациям, созданным гражданами для ведения садоводства, дачного хозяйства до дня вступления в силу Федерального закона "О ведении гражданами садоводства и огородничества для собственных нужд и о внесении изменений в отдельные законодательные акты Российской Федерации", расположенным на территории города Ставрополя</t>
  </si>
  <si>
    <t>02 Б 04 20560</t>
  </si>
  <si>
    <t>Расходы на ремонт автомобильных дорог общего пользования местного значения</t>
  </si>
  <si>
    <t>04 2 02 20130</t>
  </si>
  <si>
    <t>Расходы на прочие мероприятия в области дорожного хозяйства</t>
  </si>
  <si>
    <t>04 2 02 20830</t>
  </si>
  <si>
    <t>Расходы на осуществление функций административного центра Ставропольского края на ремонт автомобильных дорог общего пользования местного значения</t>
  </si>
  <si>
    <t>04 2 02 S6411</t>
  </si>
  <si>
    <t>Строительство и реконструкция автомобильных дорог общего пользования местного значения</t>
  </si>
  <si>
    <t>04 2 02 S6490</t>
  </si>
  <si>
    <t>Бюджетные инвестиции в объекты капитального строительства государственной (муниципальной) собственности</t>
  </si>
  <si>
    <t>414</t>
  </si>
  <si>
    <t>Капитальный ремонт и ремонт автомобильных дорог общего пользования местного значения муниципальных округов и городских округов</t>
  </si>
  <si>
    <t>04 2 02 S6720</t>
  </si>
  <si>
    <t>Реализация регионального проекта "Региональная и местная дорожная сеть"</t>
  </si>
  <si>
    <t>04 2 R1 00000</t>
  </si>
  <si>
    <t>Обеспечение дорожной деятельности в рамках реализации национального проекта "Безопасные качественные дороги"</t>
  </si>
  <si>
    <t>04 2 R1 S3930</t>
  </si>
  <si>
    <t>Основное мероприятие "Повышение безопасности дорожного движения на территории города Ставрополя"</t>
  </si>
  <si>
    <t>04 2 03 11010</t>
  </si>
  <si>
    <t>Обеспечение элементами обустройства автомобильных дорог общего пользования местного значения и организация обеспечения безпасности дорожного движения</t>
  </si>
  <si>
    <t>04 2 03 20570</t>
  </si>
  <si>
    <t>Коммунальное хозяйство</t>
  </si>
  <si>
    <t>Основное мероприятие "Содержание инженерных сетей, находящихся в муниципальной собственности города Ставрополя"</t>
  </si>
  <si>
    <t>04 1 02 00000</t>
  </si>
  <si>
    <t>Расходы на мероприятия в области коммунального хозяйства</t>
  </si>
  <si>
    <t>04 1 02 20220</t>
  </si>
  <si>
    <t>Основное мероприятие "Создание и обеспечение надлежащего состояния мест захоронения на территориях общественных муниципальных кладбищ города Ставрополя"</t>
  </si>
  <si>
    <t>04 3 02 00000</t>
  </si>
  <si>
    <t>Расходы на проектирование, устройство, благоустройство и содержание муниципальных общественных кладбищ города Ставрополя</t>
  </si>
  <si>
    <t>04 3 02 20290</t>
  </si>
  <si>
    <t>Основное мероприятие "Организация мероприятий при осуществлении деятельности по обращению с животными без владельцев"</t>
  </si>
  <si>
    <t>04 3 03 00000</t>
  </si>
  <si>
    <t>Организация мероприятий при осуществлении деятельности по обращению с животными без владельцев</t>
  </si>
  <si>
    <t>04 3 03 77150</t>
  </si>
  <si>
    <t>Расходы на обеспечение уличного освещения территории города Ставрополя</t>
  </si>
  <si>
    <t>04 3 04 20280</t>
  </si>
  <si>
    <t>Расходы на проведение мероприятий по озеленению территории города Ставрополя</t>
  </si>
  <si>
    <t>04 3 04 20780</t>
  </si>
  <si>
    <t>Строительство (реконструкция) объектов коммунальной инфраструктуры</t>
  </si>
  <si>
    <t>04 3 04 S0060</t>
  </si>
  <si>
    <t>Расходы на осуществление функций административного центра Ставропольского края на проведение мероприятий по озеленению территории города Ставрополя</t>
  </si>
  <si>
    <t>04 3 04 S6413</t>
  </si>
  <si>
    <t>Основное мероприятие "Энергосбережение и энергоэффективность систем коммунальной инфраструктуры"</t>
  </si>
  <si>
    <t>17 Б 02 00000</t>
  </si>
  <si>
    <t>17 Б 02 20490</t>
  </si>
  <si>
    <t>Муниципальная программа "Формирование современной городской среды на территории города Ставрополя"</t>
  </si>
  <si>
    <t>20 0 00 00000</t>
  </si>
  <si>
    <t>Расходы в рамках реализации муниципальной программы "Формирование современной городской среды на территории города Ставрополя"</t>
  </si>
  <si>
    <t>20 Б 00 00000</t>
  </si>
  <si>
    <t>Основное мероприятие «Благоустройство общественных территорий города Ставрополя»</t>
  </si>
  <si>
    <t>20 Б 02 00000</t>
  </si>
  <si>
    <t>Реализация регионального проекта "Формирование комфортной городской среды"</t>
  </si>
  <si>
    <t>20 Б F2 00000</t>
  </si>
  <si>
    <t>Реализация программ формирования современной городской среды</t>
  </si>
  <si>
    <t>20 Б F2 55550</t>
  </si>
  <si>
    <t>Основное мероприятие "Разработка дизайн-проектов благоустройства дворовых и общественных территорий в городе Ставрополе, разработка сметной документации на выполнение работ по благоустройству дворовых и общественных территорий в городе Ставрополе (в том числе проведение проверки правильности применения сметных нормативов, индексов и методологии выполнения сметной документации на благоустройство дворовых и общественных территорий в городе Ставрополе), проведение строительного контроля за выполнением работ по благоустройству дворовых и общественных территорий в городе Ставрополе"</t>
  </si>
  <si>
    <t>20 Б 03 00000</t>
  </si>
  <si>
    <t>20 Б 03 20300</t>
  </si>
  <si>
    <t>Основное мероприятие "Проведение рейтингового голосования на территории города Ставрополя по отбору общественных территорий, планируемых к благоустройству"</t>
  </si>
  <si>
    <t>20 Б 04 00000</t>
  </si>
  <si>
    <t>20 Б 04 20300</t>
  </si>
  <si>
    <t>Другие вопросы в области жилищно-коммунального хозяйства</t>
  </si>
  <si>
    <t>83 1 00 10010</t>
  </si>
  <si>
    <t>83 1 00 10020</t>
  </si>
  <si>
    <t>Основное мероприятие "Возмещение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t>
  </si>
  <si>
    <t>03 2 03 00000</t>
  </si>
  <si>
    <t>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t>
  </si>
  <si>
    <t>03 2 03 80020</t>
  </si>
  <si>
    <t>Комитет градостроительства администрации города Ставрополя</t>
  </si>
  <si>
    <t>Обеспечение деятельности комитета градостроительства администрации города Ставрополя</t>
  </si>
  <si>
    <t>84 0 00 00000</t>
  </si>
  <si>
    <t>Непрограммные расходы в рамках обеспечения деятельности комитета градостроительства администрации города Ставрополя</t>
  </si>
  <si>
    <t>84 1 00 00000</t>
  </si>
  <si>
    <t>84 1 00 10010</t>
  </si>
  <si>
    <t>84 1 00 10020</t>
  </si>
  <si>
    <t>84 1 00 11010</t>
  </si>
  <si>
    <t>84 1 00 20050</t>
  </si>
  <si>
    <t>84 2 00 00000</t>
  </si>
  <si>
    <t>Расходы на судебные издержки комитета градостроительства администрации города Ставрополя по искам о сносе самовольных построек</t>
  </si>
  <si>
    <t>84 2 00 20740</t>
  </si>
  <si>
    <t>Расходы на демонтаж, хранение или уничтожение рекламных конструкций за счет средств местного бюджета</t>
  </si>
  <si>
    <t>84 2 00 21100</t>
  </si>
  <si>
    <t>Муниципальная программа "Развитие градостроительства на территории города Ставрополя"</t>
  </si>
  <si>
    <t>05 0 00 00000</t>
  </si>
  <si>
    <t>Расходы в рамках реализации муниципальной программы "Развитие градостроительства на территории города Ставрополя"</t>
  </si>
  <si>
    <t>05 Б 00 00000</t>
  </si>
  <si>
    <t>Основное мероприятие "Подготовка документов территориального планирования города Ставрополя, в том числе разработка проектов планировки территорий города Ставрополя (проектов планировки, проектов межевания)"</t>
  </si>
  <si>
    <t>05 Б 01 00000</t>
  </si>
  <si>
    <t>Расходы на подготовку документов территориального планирования города Ставрополя</t>
  </si>
  <si>
    <t>05 Б 01 20390</t>
  </si>
  <si>
    <t>Основное мероприятие "Разработка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t>
  </si>
  <si>
    <t>05 Б 02 00000</t>
  </si>
  <si>
    <t>Расходы на разработку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t>
  </si>
  <si>
    <t>05 Б 02 20580</t>
  </si>
  <si>
    <t>Снос самовольных построек, хранение имущества, находившегося в самовольных постройках</t>
  </si>
  <si>
    <t>84 2 00 21210</t>
  </si>
  <si>
    <t>Расходы на мероприятия в области жилищного хозяйства</t>
  </si>
  <si>
    <t>84 2 00 20200</t>
  </si>
  <si>
    <t>Подпрограмма "Расширение и усовершенствование сети муниципальных дошкольных и общеобразовательных учреждений"</t>
  </si>
  <si>
    <t>01 2 00 00000</t>
  </si>
  <si>
    <t>Основное мероприятие «Строительство и реконструкция зданий муниципальных  общеобразовательных учреждений на территории города Ставрополя в рамках реализации регионального проекта «Современная школа»</t>
  </si>
  <si>
    <t>01 2 03 00000</t>
  </si>
  <si>
    <t>Реализация регионального проекта "Современная школа"</t>
  </si>
  <si>
    <t>01 2 E1 00000</t>
  </si>
  <si>
    <t>Модернизация инфраструктуры общего образования (Строительство средней общеобразовательной школы на 825 мест в 490 квартале города Ставрополя по ул. Чапаева)</t>
  </si>
  <si>
    <t>01 2 E1 52390</t>
  </si>
  <si>
    <t>Бюджетные инвестиции</t>
  </si>
  <si>
    <t>01 2 Е1 52390</t>
  </si>
  <si>
    <t>01 2 E1 A2390</t>
  </si>
  <si>
    <t>01 2 Е1 A2390</t>
  </si>
  <si>
    <t>Создание новых мест в общеобразовательных организациях в связи с ростом числа обучающихся, вызванным демографическим фактором</t>
  </si>
  <si>
    <t>01 2 E1 53050</t>
  </si>
  <si>
    <t>01 2 Е1 53050</t>
  </si>
  <si>
    <t>Комитет по делам гражданской обороны и чрезвычайным ситуациям администрации города Ставрополя</t>
  </si>
  <si>
    <t>Защита населения и территории от чрезвычайных ситуаций природного и техногенного характера, пожарная безопасность</t>
  </si>
  <si>
    <t>Подпрограмма "Осуществление мероприятий по гражданской обороне, защите населения и территорий от чрезвычайных ситуаций природного и техногенного характера"</t>
  </si>
  <si>
    <t>16 1 00 00000</t>
  </si>
  <si>
    <t>Основное мероприятие "Осуществление подготовки и содержание в готовности необходимых сил и средств для защиты населения и территорий от чрезвычайных ситуаций"</t>
  </si>
  <si>
    <t>16 1 01 00000</t>
  </si>
  <si>
    <t>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t>
  </si>
  <si>
    <t>16 1 01 20120</t>
  </si>
  <si>
    <t>Основное мероприятие "Проведение аварийно-спасательных работ и организация обучения в области гражданской обороны населения города Ставрополя"</t>
  </si>
  <si>
    <t>16 1 02 00000</t>
  </si>
  <si>
    <t>16 1 02 11010</t>
  </si>
  <si>
    <t>Основное мероприятие "Обеспечение первичных мер пожарной безопасности на территории города Ставрополя"</t>
  </si>
  <si>
    <t>16 2 01 00000</t>
  </si>
  <si>
    <t>Обеспечение первичных мер пожарной безопасности в границах города Ставрополя</t>
  </si>
  <si>
    <t>16 2 01 20540</t>
  </si>
  <si>
    <t>Подпрограмма "Построение и развитие аппаратно-программного комплекса "Безопасный город" на территории города Ставрополя"</t>
  </si>
  <si>
    <t>16 3 00 00000</t>
  </si>
  <si>
    <t>Основное мероприятие "Совершенствование, развитие и содержание муниципального казенного учреждения "Единая дежурно-диспетчерская служба" города Ставрополя"</t>
  </si>
  <si>
    <t>16 3 01 00000</t>
  </si>
  <si>
    <t>16 3 01 11010</t>
  </si>
  <si>
    <t>Основное мероприятие "Совершенствование, развитие и поддержание в постоянной готовности системы оповещения и информирования населения об угрозе возникновения или о возникновении чрезвычайных ситуаций природного и техногенного характера и об опасностях, возникающих при военных конфликтах или вследствие этих конфликтов, на территории муниципального образования города Ставрополя Ставропольского края"</t>
  </si>
  <si>
    <t>16 3 02 00000</t>
  </si>
  <si>
    <t>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чрезвачайных ситуаций</t>
  </si>
  <si>
    <t>16 3 02 20690</t>
  </si>
  <si>
    <t>Основное мероприятие "Разработка проектной документации, построение, развитие, дооборудование и поддержание в постоянной готовности аппаратно-программного комплекса "Безопасный город" и сегмента обеспечения правопорядка и профилактики правонарушений, включая системы видеонаблюдения на территории города Ставрополя"</t>
  </si>
  <si>
    <t>16 3 03 00000</t>
  </si>
  <si>
    <t>16 3 03 20350</t>
  </si>
  <si>
    <t>Основное мероприятие "Развитие Центра технического обеспечения муниципального казенного учреждения "Единая дежурно-диспетчерская служба" города Ставрополя по эксплуатации сегментов аппаратно-программного комплекса "Безопасный город", приобретение оборудования, расходных материалов и прочие услуги, ремонт видеооборудования и вычислительной техники"</t>
  </si>
  <si>
    <t>16 3 04 00000</t>
  </si>
  <si>
    <t>16 3 04 20350</t>
  </si>
  <si>
    <t>Подпрограмма "Обеспечение безопасности людей на водных объектах в границах города Ставрополя"</t>
  </si>
  <si>
    <t>16 4 00 00000</t>
  </si>
  <si>
    <t>Основное мероприятие "Обеспечение безопасности людей на водных объектах"</t>
  </si>
  <si>
    <t>16 4 01 00000</t>
  </si>
  <si>
    <t>Расходы на обеспечение безопасности людей на водных объектах</t>
  </si>
  <si>
    <t>16 4 01 20150</t>
  </si>
  <si>
    <t>Обеспечение деятельности комитета по делам гражданской обороны и чрезвычайным ситуациям администрации города Ставрополя</t>
  </si>
  <si>
    <t>85 0 00 00000</t>
  </si>
  <si>
    <t>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t>
  </si>
  <si>
    <t>85 1 00 00000</t>
  </si>
  <si>
    <t>85 1 00 10010</t>
  </si>
  <si>
    <t>85 1 00 10020</t>
  </si>
  <si>
    <t>Контрольно-счетная палата города Ставрополя</t>
  </si>
  <si>
    <t>643</t>
  </si>
  <si>
    <t>Обеспечение деятельности контрольно-счетной палаты города Ставрополя</t>
  </si>
  <si>
    <t>86 0 00 00000</t>
  </si>
  <si>
    <t>Непрограммные расходы в рамках обеспечения деятельности контрольно-счетной палаты города Ставрополя</t>
  </si>
  <si>
    <t>86 1 00 00000</t>
  </si>
  <si>
    <t>86 1 00 10010</t>
  </si>
  <si>
    <t>86 1 00 10020</t>
  </si>
  <si>
    <t>Председатель контрольно-счетного органа и его заместитель</t>
  </si>
  <si>
    <t>86 2 00 00000</t>
  </si>
  <si>
    <t>86 2 00 10010</t>
  </si>
  <si>
    <t>86 2 00 10020</t>
  </si>
  <si>
    <t>Итого</t>
  </si>
  <si>
    <t>Приложение 2 к приказу</t>
  </si>
  <si>
    <t>СВОДНАЯ БЮДЖЕТНАЯ РОСПИСЬ</t>
  </si>
  <si>
    <t>на плановый период 2025 и 2026 годов</t>
  </si>
  <si>
    <t xml:space="preserve"> </t>
  </si>
  <si>
    <t>Сумма</t>
  </si>
  <si>
    <t>2024 год</t>
  </si>
  <si>
    <t>2025 год</t>
  </si>
  <si>
    <t>8</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</si>
  <si>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</si>
  <si>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Муниципальная программа «Культура города Ставрополя»</t>
  </si>
  <si>
    <t>Основное мероприятие «Обеспечение деятельности муниципальных учреждений, осуществляющих библиотечное обслуживание»</t>
  </si>
  <si>
    <t>Обеспечение проведения выборов и референдумов</t>
  </si>
  <si>
    <t>Расходы на проведение выборов в представительные органы муниципального образования</t>
  </si>
  <si>
    <t>98 1 00 20860</t>
  </si>
  <si>
    <t>Специальные расходы</t>
  </si>
  <si>
    <t>880</t>
  </si>
  <si>
    <t>Комитет городского хозяйства администрации города Ставрополя</t>
  </si>
  <si>
    <t>Условно утвержденные расходы</t>
  </si>
</sst>
</file>

<file path=xl/styles.xml><?xml version="1.0" encoding="utf-8"?>
<style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numFmts>
    <numFmt co:extendedFormatCode="General" formatCode="General" numFmtId="1000"/>
    <numFmt co:extendedFormatCode="@" formatCode="@" numFmtId="1001"/>
    <numFmt co:extendedFormatCode="#,##0.00" formatCode="#,##0.00" numFmtId="1002"/>
    <numFmt co:extendedFormatCode="00" formatCode="00" numFmtId="1003"/>
    <numFmt co:extendedFormatCode="0000000" formatCode="0000000" numFmtId="1004"/>
    <numFmt co:extendedFormatCode="&quot;&quot;#,##0.00;[red]-#,##0.00" formatCode="&quot;&quot;#,##0.00;[red]-#,##0.00" numFmtId="1005"/>
    <numFmt co:extendedFormatCode="#,##0.00_ ;[red]-#,##0.00 " formatCode="#,##0.00_ ;[red]-#,##0.00 " numFmtId="1006"/>
    <numFmt co:extendedFormatCode="000;[red]-000;000" formatCode="000;[red]-000;000" numFmtId="1007"/>
    <numFmt co:extendedFormatCode="00;[red]-00;00" formatCode="00;[red]-00;00" numFmtId="1008"/>
    <numFmt co:extendedFormatCode="00 0 00 00000;;00 0 00 00000" formatCode="00 0 00 00000;;00 0 00 00000" numFmtId="1009"/>
    <numFmt co:extendedFormatCode="000;[red]-000;&quot;&quot;" formatCode="000;[red]-000;&quot;&quot;" numFmtId="1010"/>
    <numFmt co:extendedFormatCode="000;;000" formatCode="000;;000" numFmtId="1011"/>
    <numFmt co:extendedFormatCode="#,##0.00;[red]-#,##0.00;0.00" formatCode="#,##0.00;[red]-#,##0.00;0.00" numFmtId="1012"/>
    <numFmt co:extendedFormatCode="#,##0.0" formatCode="#,##0.0" numFmtId="1013"/>
  </numFmts>
  <fonts count="12">
    <font>
      <name val="Calibri"/>
      <sz val="11"/>
    </font>
    <font>
      <name val="Arial Cyr"/>
      <sz val="14"/>
    </font>
    <font>
      <name val="Times New Roman"/>
      <sz val="12"/>
    </font>
    <font>
      <name val="Times New Roman"/>
      <sz val="14"/>
    </font>
    <font>
      <name val="Times New Roman"/>
      <b val="true"/>
      <sz val="12"/>
    </font>
    <font>
      <name val="Times New Roman"/>
      <b val="true"/>
      <color theme="1" tint="0"/>
      <sz val="12"/>
    </font>
    <font>
      <name val="Times New Roman"/>
      <b val="true"/>
      <color rgb="000000" tint="0"/>
      <sz val="12"/>
    </font>
    <font>
      <name val="Times New Roman"/>
      <sz val="10"/>
    </font>
    <font>
      <name val="Times New Roman"/>
      <b val="true"/>
      <sz val="10"/>
      <u val="single"/>
    </font>
    <font>
      <name val="Times New Roman"/>
      <color theme="1" tint="0"/>
      <sz val="12"/>
    </font>
    <font>
      <name val="Times New Roman"/>
      <color rgb="000000" tint="0"/>
      <sz val="12"/>
    </font>
    <font>
      <name val="Times New Roman"/>
      <b val="true"/>
      <sz val="14"/>
    </font>
  </fonts>
  <fills count="7">
    <fill>
      <patternFill patternType="none"/>
    </fill>
    <fill>
      <patternFill patternType="gray125"/>
    </fill>
    <fill>
      <patternFill patternType="solid">
        <fgColor rgb="FFFF00" tint="0"/>
      </patternFill>
    </fill>
    <fill>
      <patternFill patternType="solid">
        <fgColor theme="0" tint="0"/>
      </patternFill>
    </fill>
    <fill>
      <patternFill patternType="solid">
        <fgColor rgb="CCFFCC" tint="0"/>
      </patternFill>
    </fill>
    <fill>
      <patternFill patternType="solid">
        <fgColor rgb="FFFFCC" tint="0"/>
      </patternFill>
    </fill>
    <fill>
      <patternFill patternType="solid">
        <fgColor theme="7" tint="0.599993896298105"/>
      </patternFill>
    </fill>
  </fills>
  <borders count="6">
    <border>
      <left style="none"/>
      <right style="none"/>
      <top style="none"/>
      <bottom style="none"/>
      <diagonal style="none"/>
    </border>
    <border>
      <left style="thin">
        <color rgb="000000" tint="0"/>
      </left>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left style="thin">
        <color rgb="000000" tint="0"/>
      </left>
      <right style="thin">
        <color rgb="000000" tint="0"/>
      </right>
      <bottom style="thin">
        <color rgb="000000" tint="0"/>
      </bottom>
    </border>
    <border>
      <left style="thin">
        <color rgb="000000" tint="0"/>
      </left>
      <right style="thin">
        <color rgb="000000" tint="0"/>
      </right>
      <top style="thin">
        <color rgb="000000" tint="0"/>
      </top>
      <bottom style="none"/>
    </border>
  </borders>
  <cellStyleXfs count="1">
    <xf applyFont="true" applyNumberFormat="true" borderId="0" fillId="0" fontId="1" numFmtId="1000" quotePrefix="false"/>
  </cellStyleXfs>
  <cellXfs count="166">
    <xf applyFont="true" applyNumberFormat="true" borderId="0" fillId="0" fontId="1" numFmtId="1000" quotePrefix="false"/>
    <xf applyAlignment="true" applyFill="true" applyFont="true" applyNumberFormat="true" borderId="0" fillId="2" fontId="2" numFmtId="1000" quotePrefix="false">
      <alignment horizontal="left" wrapText="true"/>
    </xf>
    <xf applyAlignment="true" applyFill="true" applyFont="true" applyNumberFormat="true" borderId="0" fillId="2" fontId="2" numFmtId="1001" quotePrefix="false">
      <alignment horizontal="right"/>
    </xf>
    <xf applyAlignment="true" applyFill="true" applyFont="true" applyNumberFormat="true" borderId="0" fillId="2" fontId="2" numFmtId="1001" quotePrefix="false">
      <alignment horizontal="center"/>
    </xf>
    <xf applyFill="true" applyFont="true" applyNumberFormat="true" borderId="0" fillId="2" fontId="2" numFmtId="1002" quotePrefix="false"/>
    <xf applyFill="true" applyFont="true" applyNumberFormat="true" borderId="0" fillId="2" fontId="2" numFmtId="1000" quotePrefix="false"/>
    <xf applyFont="true" applyNumberFormat="true" borderId="0" fillId="0" fontId="2" numFmtId="1000" quotePrefix="false"/>
    <xf applyAlignment="true" applyFont="true" applyNumberFormat="true" borderId="0" fillId="0" fontId="3" numFmtId="1000" quotePrefix="false">
      <alignment wrapText="true"/>
    </xf>
    <xf applyAlignment="true" applyFont="true" applyNumberFormat="true" borderId="0" fillId="0" fontId="3" numFmtId="1000" quotePrefix="false">
      <alignment vertical="center"/>
    </xf>
    <xf applyAlignment="true" applyFont="true" applyNumberFormat="true" borderId="0" fillId="0" fontId="3" numFmtId="1002" quotePrefix="false">
      <alignment horizontal="right" vertical="center"/>
    </xf>
    <xf applyFont="true" applyNumberFormat="true" borderId="0" fillId="0" fontId="2" numFmtId="1000" quotePrefix="false"/>
    <xf applyAlignment="true" applyFont="true" applyNumberFormat="true" borderId="0" fillId="0" fontId="3" numFmtId="1002" quotePrefix="false">
      <alignment horizontal="right" vertical="center"/>
      <protection hidden="true"/>
    </xf>
    <xf applyAlignment="true" applyFont="true" applyNumberFormat="true" borderId="0" fillId="0" fontId="3" numFmtId="1002" quotePrefix="false">
      <alignment horizontal="center" vertical="center"/>
      <protection hidden="true"/>
    </xf>
    <xf applyAlignment="true" applyFont="true" applyNumberFormat="true" borderId="0" fillId="0" fontId="3" numFmtId="1002" quotePrefix="false">
      <alignment horizontal="center" vertical="center"/>
      <protection hidden="true"/>
    </xf>
    <xf applyAlignment="true" applyFont="true" applyNumberFormat="true" borderId="0" fillId="0" fontId="3" numFmtId="1002" quotePrefix="false">
      <alignment horizontal="center" vertical="center"/>
      <protection hidden="true"/>
    </xf>
    <xf applyAlignment="true" applyFont="true" applyNumberFormat="true" borderId="0" fillId="0" fontId="3" numFmtId="1002" quotePrefix="false">
      <alignment horizontal="right" vertical="center"/>
      <protection hidden="true"/>
    </xf>
    <xf applyAlignment="true" applyFont="true" applyNumberFormat="true" borderId="0" fillId="0" fontId="3" numFmtId="1002" quotePrefix="false">
      <alignment horizontal="right" vertical="center"/>
      <protection hidden="true"/>
    </xf>
    <xf applyFont="true" applyNumberFormat="true" borderId="0" fillId="0" fontId="3" numFmtId="1000" quotePrefix="false"/>
    <xf applyAlignment="true" applyFont="true" applyNumberFormat="true" borderId="0" fillId="0" fontId="3" numFmtId="1002" quotePrefix="false">
      <alignment horizontal="right"/>
    </xf>
    <xf applyAlignment="true" applyFont="true" applyNumberFormat="true" borderId="0" fillId="0" fontId="3" numFmtId="1000" quotePrefix="false">
      <alignment horizontal="center" vertical="center" wrapText="true"/>
      <protection hidden="true"/>
    </xf>
    <xf applyAlignment="true" applyFont="true" applyNumberFormat="true" borderId="0" fillId="0" fontId="3" numFmtId="1000" quotePrefix="false">
      <alignment horizontal="center" vertical="center" wrapText="true"/>
      <protection hidden="true"/>
    </xf>
    <xf applyAlignment="true" applyFont="true" applyNumberFormat="true" borderId="0" fillId="0" fontId="3" numFmtId="1000" quotePrefix="false">
      <alignment horizontal="center" vertical="center" wrapText="true"/>
      <protection hidden="true"/>
    </xf>
    <xf applyAlignment="true" applyFont="true" applyNumberFormat="true" borderId="0" fillId="0" fontId="3" numFmtId="1000" quotePrefix="false">
      <alignment horizontal="center" vertical="center" wrapText="true"/>
    </xf>
    <xf applyAlignment="true" applyFont="true" applyNumberFormat="true" borderId="0" fillId="0" fontId="3" numFmtId="1000" quotePrefix="false">
      <alignment horizontal="center" vertical="center" wrapText="true"/>
    </xf>
    <xf applyAlignment="true" applyFont="true" applyNumberFormat="true" borderId="0" fillId="0" fontId="3" numFmtId="1000" quotePrefix="false">
      <alignment horizontal="center" vertical="center" wrapText="true"/>
    </xf>
    <xf applyAlignment="true" applyFont="true" applyNumberFormat="true" borderId="0" fillId="0" fontId="2" numFmtId="1001" quotePrefix="false">
      <alignment wrapText="true"/>
    </xf>
    <xf applyFont="true" applyNumberFormat="true" borderId="0" fillId="0" fontId="2" numFmtId="1001" quotePrefix="false"/>
    <xf applyFont="true" applyNumberFormat="true" borderId="0" fillId="0" fontId="2" numFmtId="1002" quotePrefix="false"/>
    <xf applyAlignment="true" applyFont="true" applyNumberFormat="true" borderId="0" fillId="0" fontId="2" numFmtId="1000" quotePrefix="false">
      <alignment wrapText="true"/>
    </xf>
    <xf applyAlignment="true" applyFont="true" applyNumberFormat="true" borderId="0" fillId="0" fontId="2" numFmtId="1002" quotePrefix="false">
      <alignment horizontal="right"/>
    </xf>
    <xf applyAlignment="true" applyBorder="true" applyFont="true" applyNumberFormat="true" borderId="1" fillId="0" fontId="2" numFmtId="1000" quotePrefix="false">
      <alignment horizontal="center" vertical="center" wrapText="true"/>
      <protection hidden="true"/>
    </xf>
    <xf applyAlignment="true" applyBorder="true" applyFont="true" applyNumberFormat="true" borderId="2" fillId="0" fontId="2" numFmtId="1000" quotePrefix="false">
      <alignment horizontal="center" vertical="center" wrapText="true"/>
      <protection hidden="true"/>
    </xf>
    <xf applyAlignment="true" applyBorder="true" applyFont="true" applyNumberFormat="true" borderId="3" fillId="0" fontId="2" numFmtId="1000" quotePrefix="false">
      <alignment horizontal="center" vertical="center" wrapText="true"/>
      <protection hidden="true"/>
    </xf>
    <xf applyAlignment="true" applyBorder="true" applyFont="true" applyNumberFormat="true" borderId="1" fillId="0" fontId="2" numFmtId="1002" quotePrefix="false">
      <alignment horizontal="center" vertical="center" wrapText="true"/>
      <protection hidden="true"/>
    </xf>
    <xf applyAlignment="true" applyBorder="true" applyFont="true" applyNumberFormat="true" borderId="4" fillId="0" fontId="2" numFmtId="1000" quotePrefix="false">
      <alignment horizontal="center" vertical="center" wrapText="true"/>
      <protection hidden="true"/>
    </xf>
    <xf applyAlignment="true" applyBorder="true" applyFont="true" applyNumberFormat="true" borderId="1" fillId="0" fontId="2" numFmtId="1003" quotePrefix="false">
      <alignment horizontal="center" vertical="center" wrapText="true"/>
      <protection hidden="true"/>
    </xf>
    <xf applyAlignment="true" applyBorder="true" applyFont="true" applyNumberFormat="true" borderId="1" fillId="0" fontId="2" numFmtId="1004" quotePrefix="false">
      <alignment horizontal="center" vertical="center" wrapText="true"/>
      <protection hidden="true"/>
    </xf>
    <xf applyAlignment="true" applyBorder="true" applyFont="true" applyNumberFormat="true" borderId="4" fillId="0" fontId="2" numFmtId="1002" quotePrefix="false">
      <alignment horizontal="center" vertical="center" wrapText="true"/>
      <protection hidden="true"/>
    </xf>
    <xf applyAlignment="true" applyBorder="true" applyFont="true" applyNumberFormat="true" borderId="1" fillId="0" fontId="2" numFmtId="1001" quotePrefix="false">
      <alignment horizontal="center" vertical="center" wrapText="true"/>
      <protection hidden="true"/>
    </xf>
    <xf applyAlignment="true" applyBorder="true" applyFont="true" applyNumberFormat="true" borderId="1" fillId="0" fontId="2" numFmtId="1001" quotePrefix="false">
      <alignment horizontal="center" vertical="center"/>
      <protection hidden="true"/>
    </xf>
    <xf applyAlignment="true" applyBorder="true" applyFont="true" applyNumberFormat="true" borderId="1" fillId="0" fontId="2" numFmtId="1003" quotePrefix="false">
      <alignment horizontal="center" vertical="center"/>
      <protection hidden="true"/>
    </xf>
    <xf applyAlignment="true" applyBorder="true" applyFont="true" applyNumberFormat="true" borderId="1" fillId="0" fontId="2" numFmtId="1004" quotePrefix="false">
      <alignment horizontal="center" vertical="center"/>
      <protection hidden="true"/>
    </xf>
    <xf applyAlignment="true" applyBorder="true" applyFont="true" applyNumberFormat="true" borderId="1" fillId="0" fontId="2" numFmtId="1002" quotePrefix="false">
      <alignment horizontal="center" vertical="center"/>
      <protection hidden="true"/>
    </xf>
    <xf applyAlignment="true" applyFont="true" applyNumberFormat="true" borderId="0" fillId="0" fontId="4" numFmtId="1000" quotePrefix="false">
      <alignment vertical="top" wrapText="true"/>
    </xf>
    <xf applyAlignment="true" applyFont="true" applyNumberFormat="true" borderId="0" fillId="0" fontId="4" numFmtId="1000" quotePrefix="false">
      <alignment horizontal="center" vertical="center" wrapText="true"/>
    </xf>
    <xf applyAlignment="true" applyFont="true" applyNumberFormat="true" borderId="0" fillId="0" fontId="2" numFmtId="1000" quotePrefix="false">
      <alignment horizontal="center" vertical="center" wrapText="true"/>
    </xf>
    <xf applyAlignment="true" applyFont="true" applyNumberFormat="true" borderId="0" fillId="0" fontId="4" numFmtId="1005" quotePrefix="false">
      <alignment horizontal="right" vertical="center" wrapText="true"/>
    </xf>
    <xf applyAlignment="true" applyFill="true" applyFont="true" applyNumberFormat="true" borderId="0" fillId="3" fontId="5" numFmtId="1006" quotePrefix="false">
      <alignment horizontal="right"/>
    </xf>
    <xf applyAlignment="true" applyFill="true" applyFont="true" applyNumberFormat="true" borderId="0" fillId="3" fontId="4" numFmtId="1007" quotePrefix="false">
      <alignment horizontal="center"/>
      <protection hidden="true"/>
    </xf>
    <xf applyAlignment="true" applyFill="true" applyFont="true" applyNumberFormat="true" borderId="0" fillId="3" fontId="4" numFmtId="1008" quotePrefix="false">
      <alignment horizontal="center"/>
      <protection hidden="true"/>
    </xf>
    <xf applyAlignment="true" applyFill="true" applyFont="true" applyNumberFormat="true" borderId="0" fillId="3" fontId="4" numFmtId="1009" quotePrefix="false">
      <alignment horizontal="center"/>
      <protection hidden="true"/>
    </xf>
    <xf applyAlignment="true" applyFill="true" applyFont="true" applyNumberFormat="true" borderId="0" fillId="3" fontId="4" numFmtId="1001" quotePrefix="false">
      <alignment horizontal="center"/>
    </xf>
    <xf applyAlignment="true" applyFill="true" applyFont="true" applyNumberFormat="true" borderId="0" fillId="3" fontId="4" numFmtId="1006" quotePrefix="false">
      <alignment horizontal="right"/>
    </xf>
    <xf applyAlignment="true" applyFill="true" applyFont="true" applyNumberFormat="true" borderId="0" fillId="4" fontId="2" numFmtId="1010" quotePrefix="false">
      <alignment wrapText="true"/>
      <protection hidden="true"/>
    </xf>
    <xf applyAlignment="true" applyFill="true" applyFont="true" applyNumberFormat="true" borderId="0" fillId="4" fontId="2" numFmtId="1007" quotePrefix="false">
      <alignment horizontal="center"/>
      <protection hidden="true"/>
    </xf>
    <xf applyAlignment="true" applyFill="true" applyFont="true" applyNumberFormat="true" borderId="0" fillId="4" fontId="2" numFmtId="1008" quotePrefix="false">
      <alignment horizontal="center"/>
      <protection hidden="true"/>
    </xf>
    <xf applyAlignment="true" applyFill="true" applyFont="true" applyNumberFormat="true" borderId="0" fillId="4" fontId="2" numFmtId="1009" quotePrefix="false">
      <alignment horizontal="center"/>
      <protection hidden="true"/>
    </xf>
    <xf applyAlignment="true" applyFill="true" applyFont="true" applyNumberFormat="true" borderId="0" fillId="4" fontId="2" numFmtId="1001" quotePrefix="false">
      <alignment horizontal="center"/>
    </xf>
    <xf applyAlignment="true" applyFill="true" applyFont="true" applyNumberFormat="true" borderId="0" fillId="4" fontId="2" numFmtId="1006" quotePrefix="false">
      <alignment horizontal="right"/>
    </xf>
    <xf applyAlignment="true" applyFont="true" applyNumberFormat="true" borderId="0" fillId="0" fontId="6" numFmtId="1005" quotePrefix="false">
      <alignment horizontal="right" vertical="center" wrapText="true"/>
    </xf>
    <xf applyAlignment="true" applyFill="true" applyFont="true" applyNumberFormat="true" borderId="0" fillId="5" fontId="2" numFmtId="1010" quotePrefix="false">
      <alignment wrapText="true"/>
      <protection hidden="true"/>
    </xf>
    <xf applyAlignment="true" applyFill="true" applyFont="true" applyNumberFormat="true" borderId="0" fillId="5" fontId="2" numFmtId="1007" quotePrefix="false">
      <alignment horizontal="center"/>
      <protection hidden="true"/>
    </xf>
    <xf applyAlignment="true" applyFill="true" applyFont="true" applyNumberFormat="true" borderId="0" fillId="5" fontId="2" numFmtId="1008" quotePrefix="false">
      <alignment horizontal="center"/>
      <protection hidden="true"/>
    </xf>
    <xf applyAlignment="true" applyFill="true" applyFont="true" applyNumberFormat="true" borderId="0" fillId="5" fontId="2" numFmtId="1009" quotePrefix="false">
      <alignment horizontal="center"/>
      <protection hidden="true"/>
    </xf>
    <xf applyAlignment="true" applyFill="true" applyFont="true" applyNumberFormat="true" borderId="0" fillId="5" fontId="2" numFmtId="1001" quotePrefix="false">
      <alignment horizontal="center"/>
    </xf>
    <xf applyAlignment="true" applyFill="true" applyFont="true" applyNumberFormat="true" borderId="0" fillId="5" fontId="2" numFmtId="1006" quotePrefix="false">
      <alignment horizontal="right"/>
    </xf>
    <xf applyAlignment="true" applyFont="true" applyNumberFormat="true" borderId="0" fillId="0" fontId="2" numFmtId="1000" quotePrefix="false">
      <alignment vertical="top" wrapText="true"/>
    </xf>
    <xf applyAlignment="true" applyFont="true" applyNumberFormat="true" borderId="0" fillId="0" fontId="2" numFmtId="1005" quotePrefix="false">
      <alignment horizontal="right" vertical="center" wrapText="true"/>
    </xf>
    <xf applyAlignment="true" applyFont="true" applyNumberFormat="true" borderId="0" fillId="0" fontId="2" numFmtId="1007" quotePrefix="false">
      <alignment horizontal="center"/>
      <protection hidden="true"/>
    </xf>
    <xf applyAlignment="true" applyFont="true" applyNumberFormat="true" borderId="0" fillId="0" fontId="2" numFmtId="1008" quotePrefix="false">
      <alignment horizontal="center"/>
      <protection hidden="true"/>
    </xf>
    <xf applyAlignment="true" applyFont="true" applyNumberFormat="true" borderId="0" fillId="0" fontId="2" numFmtId="1009" quotePrefix="false">
      <alignment horizontal="center"/>
      <protection hidden="true"/>
    </xf>
    <xf applyAlignment="true" applyFont="true" applyNumberFormat="true" borderId="0" fillId="0" fontId="2" numFmtId="1011" quotePrefix="false">
      <alignment horizontal="center"/>
      <protection hidden="true"/>
    </xf>
    <xf applyFont="true" applyNumberFormat="true" borderId="0" fillId="0" fontId="2" numFmtId="1012" quotePrefix="false">
      <protection hidden="true"/>
    </xf>
    <xf applyAlignment="true" applyFont="true" applyNumberFormat="true" borderId="0" fillId="0" fontId="7" numFmtId="1000" quotePrefix="false">
      <alignment horizontal="left" vertical="top" wrapText="true"/>
    </xf>
    <xf applyAlignment="true" applyFill="true" applyFont="true" applyNumberFormat="true" borderId="0" fillId="5" fontId="2" numFmtId="1000" quotePrefix="false">
      <alignment vertical="top" wrapText="true"/>
    </xf>
    <xf applyAlignment="true" applyFill="true" applyFont="true" applyNumberFormat="true" borderId="0" fillId="5" fontId="2" numFmtId="1000" quotePrefix="false">
      <alignment horizontal="center" vertical="center" wrapText="true"/>
    </xf>
    <xf applyAlignment="true" applyFill="true" applyFont="true" applyNumberFormat="true" borderId="0" fillId="5" fontId="2" numFmtId="1005" quotePrefix="false">
      <alignment horizontal="right" vertical="center" wrapText="true"/>
    </xf>
    <xf applyAlignment="true" applyFont="true" applyNumberFormat="true" borderId="0" fillId="0" fontId="2" numFmtId="1001" quotePrefix="false">
      <alignment horizontal="center" vertical="center" wrapText="true"/>
    </xf>
    <xf applyFill="true" applyFont="true" applyNumberFormat="true" borderId="0" fillId="6" fontId="2" numFmtId="1000" quotePrefix="false"/>
    <xf applyFont="true" applyNumberFormat="true" borderId="0" fillId="0" fontId="2" numFmtId="1002" quotePrefix="false"/>
    <xf applyFill="true" applyFont="true" applyNumberFormat="true" borderId="0" fillId="3" fontId="2" numFmtId="1000" quotePrefix="false"/>
    <xf applyFont="true" applyNumberFormat="true" borderId="0" fillId="0" fontId="3" numFmtId="1000" quotePrefix="false"/>
    <xf applyFill="true" applyFont="true" applyNumberFormat="true" borderId="0" fillId="3" fontId="2" numFmtId="1002" quotePrefix="false"/>
    <xf applyAlignment="true" applyFont="true" applyNumberFormat="true" borderId="0" fillId="0" fontId="2" numFmtId="1000" quotePrefix="false">
      <alignment horizontal="left" wrapText="true"/>
    </xf>
    <xf applyAlignment="true" applyFont="true" applyNumberFormat="true" borderId="0" fillId="0" fontId="2" numFmtId="1001" quotePrefix="false">
      <alignment horizontal="right"/>
    </xf>
    <xf applyAlignment="true" applyFont="true" applyNumberFormat="true" borderId="0" fillId="0" fontId="2" numFmtId="1001" quotePrefix="false">
      <alignment horizontal="center"/>
    </xf>
    <xf applyFont="true" applyNumberFormat="true" borderId="0" fillId="0" fontId="2" numFmtId="1013" quotePrefix="false"/>
    <xf applyFont="true" applyNumberFormat="true" borderId="0" fillId="0" fontId="7" numFmtId="1000" quotePrefix="false"/>
    <xf applyAlignment="true" applyFont="true" applyNumberFormat="true" borderId="0" fillId="0" fontId="7" numFmtId="1000" quotePrefix="false">
      <alignment wrapText="true"/>
    </xf>
    <xf applyAlignment="true" applyFont="true" applyNumberFormat="true" borderId="0" fillId="0" fontId="3" numFmtId="1002" quotePrefix="false">
      <alignment horizontal="right" vertical="top"/>
    </xf>
    <xf applyAlignment="true" applyFont="true" applyNumberFormat="true" borderId="0" fillId="0" fontId="3" numFmtId="1002" quotePrefix="false">
      <alignment horizontal="right" vertical="top"/>
      <protection hidden="true"/>
    </xf>
    <xf applyAlignment="true" applyFont="true" applyNumberFormat="true" borderId="0" fillId="0" fontId="2" numFmtId="1002" quotePrefix="false">
      <alignment horizontal="right" vertical="top"/>
      <protection hidden="true"/>
    </xf>
    <xf applyAlignment="true" applyFont="true" applyNumberFormat="true" borderId="0" fillId="0" fontId="3" numFmtId="1000" quotePrefix="false">
      <alignment horizontal="center" wrapText="true"/>
      <protection hidden="true"/>
    </xf>
    <xf applyAlignment="true" applyFont="true" applyNumberFormat="true" borderId="0" fillId="0" fontId="3" numFmtId="1000" quotePrefix="false">
      <alignment horizontal="center" wrapText="true"/>
      <protection hidden="true"/>
    </xf>
    <xf applyAlignment="true" applyFont="true" applyNumberFormat="true" borderId="0" fillId="0" fontId="3" numFmtId="1000" quotePrefix="false">
      <alignment horizontal="center" wrapText="true"/>
      <protection hidden="true"/>
    </xf>
    <xf applyAlignment="true" applyFont="true" applyNumberFormat="true" borderId="0" fillId="0" fontId="2" numFmtId="1000" quotePrefix="false">
      <alignment horizontal="right"/>
    </xf>
    <xf applyFont="true" applyNumberFormat="true" borderId="0" fillId="0" fontId="8" numFmtId="1000" quotePrefix="false"/>
    <xf applyAlignment="true" applyBorder="true" applyFont="true" applyNumberFormat="true" borderId="1" fillId="0" fontId="2" numFmtId="1000" quotePrefix="false">
      <alignment horizontal="center" vertical="top" wrapText="true"/>
      <protection hidden="true"/>
    </xf>
    <xf applyAlignment="true" applyBorder="true" applyFont="true" applyNumberFormat="true" borderId="2" fillId="0" fontId="2" numFmtId="1000" quotePrefix="false">
      <alignment horizontal="center" vertical="top" wrapText="true"/>
      <protection hidden="true"/>
    </xf>
    <xf applyAlignment="true" applyBorder="true" applyFont="true" applyNumberFormat="true" borderId="3" fillId="0" fontId="2" numFmtId="1000" quotePrefix="false">
      <alignment horizontal="center" vertical="top" wrapText="true"/>
      <protection hidden="true"/>
    </xf>
    <xf applyAlignment="true" applyBorder="true" applyFont="true" applyNumberFormat="true" borderId="1" fillId="0" fontId="2" numFmtId="1000" quotePrefix="false">
      <alignment horizontal="center" vertical="top" wrapText="true"/>
    </xf>
    <xf applyAlignment="true" applyBorder="true" applyFont="true" applyNumberFormat="true" borderId="3" fillId="0" fontId="2" numFmtId="1000" quotePrefix="false">
      <alignment horizontal="center" vertical="top" wrapText="true"/>
    </xf>
    <xf applyAlignment="true" applyBorder="true" applyFont="true" applyNumberFormat="true" borderId="1" fillId="0" fontId="2" numFmtId="1000" quotePrefix="false">
      <alignment horizontal="center" vertical="top"/>
      <protection hidden="true"/>
    </xf>
    <xf applyAlignment="true" applyBorder="true" applyFont="true" applyNumberFormat="true" borderId="4" fillId="0" fontId="2" numFmtId="1000" quotePrefix="false">
      <alignment horizontal="center" vertical="top" wrapText="true"/>
      <protection hidden="true"/>
    </xf>
    <xf applyAlignment="true" applyBorder="true" applyFont="true" applyNumberFormat="true" borderId="1" fillId="0" fontId="2" numFmtId="1003" quotePrefix="false">
      <alignment horizontal="center" vertical="top" wrapText="true"/>
      <protection hidden="true"/>
    </xf>
    <xf applyAlignment="true" applyBorder="true" applyFont="true" applyNumberFormat="true" borderId="1" fillId="0" fontId="2" numFmtId="1004" quotePrefix="false">
      <alignment horizontal="center" vertical="top" wrapText="true"/>
      <protection hidden="true"/>
    </xf>
    <xf applyAlignment="true" applyBorder="true" applyFont="true" applyNumberFormat="true" borderId="5" fillId="0" fontId="2" numFmtId="1000" quotePrefix="false">
      <alignment horizontal="center" vertical="top" wrapText="true"/>
    </xf>
    <xf applyAlignment="true" applyBorder="true" applyFont="true" applyNumberFormat="true" borderId="4" fillId="0" fontId="2" numFmtId="1000" quotePrefix="false">
      <alignment horizontal="center" vertical="top"/>
      <protection hidden="true"/>
    </xf>
    <xf applyAlignment="true" applyBorder="true" applyFont="true" applyNumberFormat="true" borderId="1" fillId="0" fontId="2" numFmtId="1001" quotePrefix="false">
      <alignment horizontal="center" vertical="top" wrapText="true"/>
      <protection hidden="true"/>
    </xf>
    <xf applyAlignment="true" applyBorder="true" applyFont="true" applyNumberFormat="true" borderId="1" fillId="0" fontId="2" numFmtId="1001" quotePrefix="false">
      <alignment horizontal="center" vertical="top"/>
      <protection hidden="true"/>
    </xf>
    <xf applyAlignment="true" applyBorder="true" applyFont="true" applyNumberFormat="true" borderId="1" fillId="0" fontId="2" numFmtId="1003" quotePrefix="false">
      <alignment horizontal="center" vertical="top"/>
      <protection hidden="true"/>
    </xf>
    <xf applyAlignment="true" applyBorder="true" applyFont="true" applyNumberFormat="true" borderId="1" fillId="0" fontId="2" numFmtId="1004" quotePrefix="false">
      <alignment horizontal="center" vertical="top"/>
      <protection hidden="true"/>
    </xf>
    <xf applyAlignment="true" applyFill="true" applyFont="true" applyNumberFormat="true" borderId="0" fillId="3" fontId="5" numFmtId="1010" quotePrefix="false">
      <alignment wrapText="true"/>
      <protection hidden="true"/>
    </xf>
    <xf applyAlignment="true" applyFill="true" applyFont="true" applyNumberFormat="true" borderId="0" fillId="3" fontId="5" numFmtId="1007" quotePrefix="false">
      <alignment horizontal="center"/>
      <protection hidden="true"/>
    </xf>
    <xf applyAlignment="true" applyFill="true" applyFont="true" applyNumberFormat="true" borderId="0" fillId="3" fontId="5" numFmtId="1008" quotePrefix="false">
      <alignment horizontal="center"/>
      <protection hidden="true"/>
    </xf>
    <xf applyAlignment="true" applyFill="true" applyFont="true" applyNumberFormat="true" borderId="0" fillId="3" fontId="5" numFmtId="1009" quotePrefix="false">
      <alignment horizontal="center"/>
      <protection hidden="true"/>
    </xf>
    <xf applyAlignment="true" applyFill="true" applyFont="true" applyNumberFormat="true" borderId="0" fillId="3" fontId="5" numFmtId="1001" quotePrefix="false">
      <alignment horizontal="center"/>
    </xf>
    <xf applyFill="true" applyFont="true" applyNumberFormat="true" borderId="0" fillId="3" fontId="5" numFmtId="1010" quotePrefix="false">
      <protection hidden="true"/>
    </xf>
    <xf applyAlignment="true" applyFill="true" applyFont="true" applyNumberFormat="true" borderId="0" fillId="4" fontId="9" numFmtId="1010" quotePrefix="false">
      <alignment wrapText="true"/>
      <protection hidden="true"/>
    </xf>
    <xf applyAlignment="true" applyFill="true" applyFont="true" applyNumberFormat="true" borderId="0" fillId="4" fontId="9" numFmtId="1007" quotePrefix="false">
      <alignment horizontal="center"/>
      <protection hidden="true"/>
    </xf>
    <xf applyAlignment="true" applyFill="true" applyFont="true" applyNumberFormat="true" borderId="0" fillId="4" fontId="9" numFmtId="1008" quotePrefix="false">
      <alignment horizontal="center"/>
      <protection hidden="true"/>
    </xf>
    <xf applyAlignment="true" applyFill="true" applyFont="true" applyNumberFormat="true" borderId="0" fillId="4" fontId="9" numFmtId="1009" quotePrefix="false">
      <alignment horizontal="center"/>
      <protection hidden="true"/>
    </xf>
    <xf applyAlignment="true" applyFill="true" applyFont="true" applyNumberFormat="true" borderId="0" fillId="4" fontId="9" numFmtId="1001" quotePrefix="false">
      <alignment horizontal="center"/>
    </xf>
    <xf applyAlignment="true" applyFill="true" applyFont="true" applyNumberFormat="true" borderId="0" fillId="4" fontId="9" numFmtId="1006" quotePrefix="false">
      <alignment horizontal="right"/>
    </xf>
    <xf applyFill="true" applyFont="true" applyNumberFormat="true" borderId="0" fillId="4" fontId="9" numFmtId="1010" quotePrefix="false">
      <protection hidden="true"/>
    </xf>
    <xf applyAlignment="true" applyFill="true" applyFont="true" applyNumberFormat="true" borderId="0" fillId="5" fontId="9" numFmtId="1010" quotePrefix="false">
      <alignment wrapText="true"/>
      <protection hidden="true"/>
    </xf>
    <xf applyAlignment="true" applyFill="true" applyFont="true" applyNumberFormat="true" borderId="0" fillId="5" fontId="9" numFmtId="1007" quotePrefix="false">
      <alignment horizontal="center"/>
      <protection hidden="true"/>
    </xf>
    <xf applyAlignment="true" applyFill="true" applyFont="true" applyNumberFormat="true" borderId="0" fillId="5" fontId="9" numFmtId="1008" quotePrefix="false">
      <alignment horizontal="center"/>
      <protection hidden="true"/>
    </xf>
    <xf applyAlignment="true" applyFill="true" applyFont="true" applyNumberFormat="true" borderId="0" fillId="5" fontId="9" numFmtId="1009" quotePrefix="false">
      <alignment horizontal="center"/>
      <protection hidden="true"/>
    </xf>
    <xf applyAlignment="true" applyFill="true" applyFont="true" applyNumberFormat="true" borderId="0" fillId="5" fontId="9" numFmtId="1001" quotePrefix="false">
      <alignment horizontal="center"/>
    </xf>
    <xf applyFill="true" applyFont="true" applyNumberFormat="true" borderId="0" fillId="5" fontId="9" numFmtId="1010" quotePrefix="false">
      <protection hidden="true"/>
    </xf>
    <xf applyAlignment="true" applyFont="true" applyNumberFormat="true" borderId="0" fillId="0" fontId="10" numFmtId="1000" quotePrefix="false">
      <alignment vertical="top" wrapText="true"/>
    </xf>
    <xf applyAlignment="true" applyFont="true" applyNumberFormat="true" borderId="0" fillId="0" fontId="10" numFmtId="1000" quotePrefix="false">
      <alignment horizontal="center" vertical="center" wrapText="true"/>
    </xf>
    <xf applyAlignment="true" applyFont="true" applyNumberFormat="true" borderId="0" fillId="0" fontId="10" numFmtId="1005" quotePrefix="false">
      <alignment horizontal="right" vertical="center" wrapText="true"/>
    </xf>
    <xf applyFont="true" applyNumberFormat="true" borderId="0" fillId="0" fontId="2" numFmtId="1010" quotePrefix="false">
      <protection hidden="true"/>
    </xf>
    <xf applyFont="true" applyNumberFormat="true" borderId="0" fillId="0" fontId="2" numFmtId="1006" quotePrefix="false">
      <protection hidden="true"/>
    </xf>
    <xf applyAlignment="true" applyFont="true" applyNumberFormat="true" borderId="0" fillId="0" fontId="2" numFmtId="1006" quotePrefix="false">
      <alignment horizontal="right"/>
      <protection hidden="true"/>
    </xf>
    <xf applyFont="true" applyNumberFormat="true" borderId="0" fillId="0" fontId="5" numFmtId="1010" quotePrefix="false">
      <protection hidden="true"/>
    </xf>
    <xf applyAlignment="true" applyFont="true" applyNumberFormat="true" borderId="0" fillId="0" fontId="5" numFmtId="1007" quotePrefix="false">
      <alignment horizontal="center"/>
      <protection hidden="true"/>
    </xf>
    <xf applyAlignment="true" applyFont="true" applyNumberFormat="true" borderId="0" fillId="0" fontId="5" numFmtId="1008" quotePrefix="false">
      <alignment horizontal="center"/>
      <protection hidden="true"/>
    </xf>
    <xf applyAlignment="true" applyFont="true" applyNumberFormat="true" borderId="0" fillId="0" fontId="5" numFmtId="1009" quotePrefix="false">
      <alignment horizontal="center"/>
      <protection hidden="true"/>
    </xf>
    <xf applyAlignment="true" applyFont="true" applyNumberFormat="true" borderId="0" fillId="0" fontId="5" numFmtId="1001" quotePrefix="false">
      <alignment horizontal="center"/>
    </xf>
    <xf applyAlignment="true" applyFont="true" applyNumberFormat="true" borderId="0" fillId="0" fontId="5" numFmtId="1006" quotePrefix="false">
      <alignment horizontal="right"/>
    </xf>
    <xf applyAlignment="true" applyFill="true" applyFont="true" applyNumberFormat="true" borderId="0" fillId="4" fontId="10" numFmtId="1000" quotePrefix="false">
      <alignment vertical="top" wrapText="true"/>
    </xf>
    <xf applyAlignment="true" applyFill="true" applyFont="true" applyNumberFormat="true" borderId="0" fillId="4" fontId="10" numFmtId="1000" quotePrefix="false">
      <alignment horizontal="center" vertical="center" wrapText="true"/>
    </xf>
    <xf applyAlignment="true" applyFill="true" applyFont="true" applyNumberFormat="true" borderId="0" fillId="4" fontId="10" numFmtId="1005" quotePrefix="false">
      <alignment horizontal="right" vertical="center" wrapText="true"/>
    </xf>
    <xf applyAlignment="true" applyFill="true" applyFont="true" applyNumberFormat="true" borderId="0" fillId="5" fontId="10" numFmtId="1000" quotePrefix="false">
      <alignment vertical="top" wrapText="true"/>
    </xf>
    <xf applyAlignment="true" applyFill="true" applyFont="true" applyNumberFormat="true" borderId="0" fillId="5" fontId="10" numFmtId="1000" quotePrefix="false">
      <alignment horizontal="center" vertical="center" wrapText="true"/>
    </xf>
    <xf applyAlignment="true" applyFill="true" applyFont="true" applyNumberFormat="true" borderId="0" fillId="5" fontId="10" numFmtId="1005" quotePrefix="false">
      <alignment horizontal="right" vertical="center" wrapText="true"/>
    </xf>
    <xf applyAlignment="true" applyFont="true" applyNumberFormat="true" borderId="0" fillId="0" fontId="6" numFmtId="1000" quotePrefix="false">
      <alignment vertical="top" wrapText="true"/>
    </xf>
    <xf applyAlignment="true" applyFont="true" applyNumberFormat="true" borderId="0" fillId="0" fontId="6" numFmtId="1000" quotePrefix="false">
      <alignment horizontal="center" vertical="center" wrapText="true"/>
    </xf>
    <xf applyFont="true" applyNumberFormat="true" borderId="0" fillId="0" fontId="4" numFmtId="1000" quotePrefix="false"/>
    <xf applyFont="true" applyNumberFormat="true" borderId="0" fillId="0" fontId="2" numFmtId="1007" quotePrefix="false">
      <protection hidden="true"/>
    </xf>
    <xf applyFont="true" applyNumberFormat="true" borderId="0" fillId="0" fontId="2" numFmtId="1008" quotePrefix="false">
      <protection hidden="true"/>
    </xf>
    <xf applyFont="true" applyNumberFormat="true" borderId="0" fillId="0" fontId="2" numFmtId="1009" quotePrefix="false">
      <protection hidden="true"/>
    </xf>
    <xf applyFont="true" applyNumberFormat="true" borderId="0" fillId="0" fontId="2" numFmtId="1011" quotePrefix="false">
      <protection hidden="true"/>
    </xf>
    <xf applyAlignment="true" applyFont="true" applyNumberFormat="true" borderId="0" fillId="0" fontId="9" numFmtId="1006" quotePrefix="false">
      <alignment horizontal="right"/>
    </xf>
    <xf applyFill="true" applyFont="true" applyNumberFormat="true" borderId="0" fillId="2" fontId="3" numFmtId="1000" quotePrefix="false"/>
    <xf applyAlignment="true" applyFont="true" applyNumberFormat="true" borderId="0" fillId="0" fontId="11" numFmtId="1002" quotePrefix="false">
      <alignment horizontal="right"/>
    </xf>
    <xf applyFill="true" applyFont="true" applyNumberFormat="true" borderId="0" fillId="3" fontId="2" numFmtId="1000" quotePrefix="false"/>
    <xf applyAlignment="true" applyFont="true" applyNumberFormat="true" borderId="0" fillId="0" fontId="2" numFmtId="1002" quotePrefix="false">
      <alignment horizontal="right" vertical="top"/>
    </xf>
    <xf applyAlignment="true" applyFill="true" applyFont="true" applyNumberFormat="true" borderId="0" fillId="4" fontId="2" numFmtId="1000" quotePrefix="false">
      <alignment vertical="top" wrapText="true"/>
    </xf>
    <xf applyAlignment="true" applyFill="true" applyFont="true" applyNumberFormat="true" borderId="0" fillId="4" fontId="2" numFmtId="1000" quotePrefix="false">
      <alignment horizontal="center" vertical="center" wrapText="true"/>
    </xf>
    <xf applyAlignment="true" applyFill="true" applyFont="true" applyNumberFormat="true" borderId="0" fillId="4" fontId="2" numFmtId="1005" quotePrefix="false">
      <alignment horizontal="right" vertical="center" wrapText="true"/>
    </xf>
    <xf applyAlignment="true" applyFont="true" applyNumberFormat="true" borderId="0" fillId="0" fontId="10" numFmtId="1001" quotePrefix="false">
      <alignment horizontal="center" vertical="center" wrapText="true"/>
    </xf>
    <xf applyAlignment="true" applyFont="true" applyNumberFormat="true" borderId="0" fillId="0" fontId="10" numFmtId="1000" quotePrefix="false">
      <alignment wrapText="true"/>
    </xf>
  </cellXfs>
  <cellStyles count="1">
    <cellStyle builtinId="0" name="Normal" xfId="0"/>
  </cellStyles>
  <dxfs count="0"/>
  <tableStyles count="0" defaultPivotStyle="PivotStyleMedium4" defaultTableStyle="TableStyleMedium9"/>
</styleSheet>
</file>

<file path=xl/_rels/workbook.xml.rels><?xml version="1.0" encoding="UTF-8" standalone="no" ?>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sharedStrings.xml" Type="http://schemas.openxmlformats.org/officeDocument/2006/relationships/sharedStrings"/>
  <Relationship Id="rId4" Target="styles.xml" Type="http://schemas.openxmlformats.org/officeDocument/2006/relationships/styles"/>
  <Relationship Id="rId5" Target="theme/theme1.xml" Type="http://schemas.openxmlformats.org/officeDocument/2006/relationships/theme"/>
</Relationships>

</file>

<file path=xl/theme/theme1.xml><?xml version="1.0" encoding="utf-8"?>
<a:theme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theme>
</file>

<file path=xl/worksheets/sheet1.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O2004"/>
  <sheetViews>
    <sheetView showZeros="true" workbookViewId="0"/>
  </sheetViews>
  <sheetFormatPr baseColWidth="8" customHeight="false" defaultColWidth="12.052536926017" defaultRowHeight="15.75" zeroHeight="false"/>
  <cols>
    <col customWidth="true" max="1" min="1" outlineLevel="0" style="1" width="79.4744507470125"/>
    <col customWidth="true" max="2" min="2" outlineLevel="0" style="2" width="7.02974736553276"/>
    <col customWidth="true" max="3" min="3" outlineLevel="0" style="3" width="4.64513621007192"/>
    <col customWidth="true" max="4" min="4" outlineLevel="0" style="3" width="4.76922231092169"/>
    <col customWidth="true" max="5" min="5" outlineLevel="0" style="3" width="14.6853202831774"/>
    <col customWidth="true" max="6" min="6" outlineLevel="0" style="3" width="6.65209401512041"/>
    <col customWidth="true" max="7" min="7" outlineLevel="0" style="4" width="18.0788060656903"/>
    <col bestFit="true" customWidth="true" max="8" min="8" outlineLevel="0" style="5" width="13.6818413806532"/>
    <col customWidth="true" max="9" min="9" outlineLevel="0" style="5" width="39.799267408934"/>
    <col bestFit="true" customWidth="true" max="16384" min="10" outlineLevel="0" style="5" width="12.052536926017"/>
  </cols>
  <sheetData>
    <row customFormat="true" ht="18.75" outlineLevel="0" r="1" s="6">
      <c r="A1" s="7" t="n"/>
      <c r="B1" s="8" t="n"/>
      <c r="C1" s="8" t="n"/>
      <c r="D1" s="8" t="n"/>
      <c r="E1" s="8" t="n"/>
      <c r="F1" s="8" t="n"/>
      <c r="G1" s="9" t="s">
        <v>0</v>
      </c>
      <c r="H1" s="10" t="n"/>
      <c r="I1" s="10" t="n"/>
    </row>
    <row customFormat="true" ht="18.75" outlineLevel="0" r="2" s="6">
      <c r="A2" s="7" t="n"/>
      <c r="B2" s="8" t="n"/>
      <c r="C2" s="8" t="n"/>
      <c r="D2" s="8" t="n"/>
      <c r="E2" s="8" t="n"/>
      <c r="F2" s="8" t="n"/>
      <c r="G2" s="11" t="s">
        <v>1</v>
      </c>
      <c r="H2" s="10" t="n"/>
      <c r="I2" s="10" t="n"/>
    </row>
    <row customFormat="true" ht="18.75" outlineLevel="0" r="3" s="6">
      <c r="A3" s="7" t="n"/>
      <c r="B3" s="8" t="n"/>
      <c r="C3" s="8" t="n"/>
      <c r="D3" s="8" t="n"/>
      <c r="E3" s="8" t="n"/>
      <c r="F3" s="8" t="n"/>
      <c r="G3" s="11" t="s">
        <v>2</v>
      </c>
      <c r="H3" s="10" t="n"/>
      <c r="I3" s="10" t="n"/>
    </row>
    <row customFormat="true" ht="18.75" outlineLevel="0" r="4" s="6">
      <c r="A4" s="7" t="n"/>
      <c r="B4" s="8" t="n"/>
      <c r="C4" s="8" t="n"/>
      <c r="D4" s="8" t="n"/>
      <c r="E4" s="8" t="n"/>
      <c r="F4" s="8" t="n"/>
      <c r="G4" s="11" t="s">
        <v>3</v>
      </c>
      <c r="H4" s="10" t="n"/>
      <c r="I4" s="10" t="n"/>
    </row>
    <row customFormat="true" ht="18.75" outlineLevel="0" r="5" s="6">
      <c r="A5" s="7" t="n"/>
      <c r="B5" s="8" t="n"/>
      <c r="C5" s="8" t="n"/>
      <c r="D5" s="8" t="n"/>
      <c r="E5" s="12" t="s">
        <v>4</v>
      </c>
      <c r="F5" s="13" t="s"/>
      <c r="G5" s="14" t="s"/>
      <c r="H5" s="10" t="n"/>
      <c r="I5" s="10" t="n"/>
    </row>
    <row customFormat="true" ht="18.75" outlineLevel="0" r="6" s="6">
      <c r="A6" s="7" t="n"/>
      <c r="B6" s="11" t="s">
        <v>5</v>
      </c>
      <c r="C6" s="15" t="s"/>
      <c r="D6" s="15" t="s"/>
      <c r="E6" s="15" t="s"/>
      <c r="F6" s="15" t="s"/>
      <c r="G6" s="16" t="s"/>
      <c r="H6" s="10" t="n"/>
      <c r="I6" s="10" t="n"/>
    </row>
    <row customFormat="true" ht="18.75" outlineLevel="0" r="7" s="6">
      <c r="A7" s="7" t="n"/>
      <c r="B7" s="11" t="n"/>
      <c r="C7" s="11" t="n"/>
      <c r="D7" s="11" t="n"/>
      <c r="E7" s="11" t="n"/>
      <c r="F7" s="11" t="n"/>
      <c r="G7" s="11" t="n"/>
      <c r="H7" s="10" t="n"/>
      <c r="I7" s="10" t="n"/>
    </row>
    <row customFormat="true" ht="18.75" outlineLevel="0" r="8" s="6">
      <c r="A8" s="7" t="n"/>
      <c r="B8" s="17" t="n"/>
      <c r="C8" s="17" t="n"/>
      <c r="D8" s="17" t="n"/>
      <c r="E8" s="17" t="n"/>
      <c r="F8" s="17" t="n"/>
      <c r="G8" s="18" t="n"/>
      <c r="H8" s="10" t="n"/>
      <c r="I8" s="10" t="n"/>
    </row>
    <row customFormat="true" ht="18.75" outlineLevel="0" r="9" s="6">
      <c r="A9" s="19" t="s">
        <v>6</v>
      </c>
      <c r="B9" s="20" t="s"/>
      <c r="C9" s="20" t="s"/>
      <c r="D9" s="20" t="s"/>
      <c r="E9" s="20" t="s"/>
      <c r="F9" s="20" t="s"/>
      <c r="G9" s="21" t="s"/>
      <c r="H9" s="10" t="n"/>
      <c r="I9" s="10" t="n"/>
    </row>
    <row customFormat="true" ht="18.75" outlineLevel="0" r="10" s="6">
      <c r="A10" s="22" t="s">
        <v>7</v>
      </c>
      <c r="B10" s="23" t="s"/>
      <c r="C10" s="23" t="s"/>
      <c r="D10" s="23" t="s"/>
      <c r="E10" s="23" t="s"/>
      <c r="F10" s="23" t="s"/>
      <c r="G10" s="24" t="s"/>
      <c r="H10" s="10" t="n"/>
      <c r="I10" s="10" t="n"/>
    </row>
    <row customFormat="true" ht="15.75" outlineLevel="0" r="11" s="6">
      <c r="A11" s="25" t="n"/>
      <c r="B11" s="26" t="n"/>
      <c r="C11" s="26" t="n"/>
      <c r="D11" s="26" t="n"/>
      <c r="E11" s="26" t="n"/>
      <c r="F11" s="26" t="n"/>
      <c r="G11" s="27" t="n"/>
      <c r="H11" s="10" t="n"/>
      <c r="I11" s="10" t="n"/>
    </row>
    <row customFormat="true" ht="15.75" outlineLevel="0" r="12" s="6">
      <c r="A12" s="28" t="n"/>
      <c r="B12" s="10" t="n"/>
      <c r="C12" s="10" t="n"/>
      <c r="D12" s="10" t="n"/>
      <c r="E12" s="10" t="n"/>
      <c r="F12" s="10" t="n"/>
      <c r="G12" s="29" t="s">
        <v>8</v>
      </c>
      <c r="H12" s="10" t="n"/>
      <c r="I12" s="10" t="n"/>
    </row>
    <row customFormat="true" ht="15.75" outlineLevel="0" r="13" s="6">
      <c r="A13" s="30" t="s">
        <v>9</v>
      </c>
      <c r="B13" s="30" t="s">
        <v>10</v>
      </c>
      <c r="C13" s="31" t="s"/>
      <c r="D13" s="31" t="s"/>
      <c r="E13" s="31" t="s"/>
      <c r="F13" s="32" t="s"/>
      <c r="G13" s="33" t="s">
        <v>11</v>
      </c>
      <c r="H13" s="10" t="n"/>
      <c r="I13" s="10" t="n"/>
    </row>
    <row customFormat="true" ht="15.75" outlineLevel="0" r="14" s="6">
      <c r="A14" s="34" t="s"/>
      <c r="B14" s="30" t="s">
        <v>12</v>
      </c>
      <c r="C14" s="35" t="s">
        <v>13</v>
      </c>
      <c r="D14" s="30" t="s">
        <v>14</v>
      </c>
      <c r="E14" s="36" t="s">
        <v>15</v>
      </c>
      <c r="F14" s="30" t="s">
        <v>16</v>
      </c>
      <c r="G14" s="37" t="s"/>
      <c r="H14" s="10" t="n"/>
      <c r="I14" s="10" t="n"/>
    </row>
    <row customFormat="true" ht="15.75" outlineLevel="0" r="15" s="6">
      <c r="A15" s="38" t="s">
        <v>17</v>
      </c>
      <c r="B15" s="39" t="s">
        <v>18</v>
      </c>
      <c r="C15" s="40" t="s">
        <v>19</v>
      </c>
      <c r="D15" s="39" t="s">
        <v>20</v>
      </c>
      <c r="E15" s="41" t="s">
        <v>21</v>
      </c>
      <c r="F15" s="39" t="s">
        <v>22</v>
      </c>
      <c r="G15" s="42" t="s">
        <v>23</v>
      </c>
      <c r="H15" s="10" t="n"/>
      <c r="I15" s="10" t="n"/>
    </row>
    <row customFormat="true" ht="15.75" outlineLevel="0" r="16" s="6">
      <c r="A16" s="43" t="s">
        <v>24</v>
      </c>
      <c r="B16" s="44" t="s">
        <v>25</v>
      </c>
      <c r="C16" s="44" t="s">
        <v>26</v>
      </c>
      <c r="D16" s="44" t="s">
        <v>26</v>
      </c>
      <c r="E16" s="44" t="s">
        <v>27</v>
      </c>
      <c r="F16" s="45" t="s">
        <v>28</v>
      </c>
      <c r="G16" s="46" t="n">
        <v>66481940</v>
      </c>
      <c r="H16" s="47" t="n">
        <v>63496340</v>
      </c>
      <c r="I16" s="47" t="n">
        <v>63496340</v>
      </c>
      <c r="J16" s="48" t="n">
        <v>600</v>
      </c>
      <c r="K16" s="49" t="n">
        <v>0</v>
      </c>
      <c r="L16" s="49" t="n">
        <v>0</v>
      </c>
      <c r="M16" s="50" t="s">
        <v>27</v>
      </c>
      <c r="N16" s="51" t="s">
        <v>28</v>
      </c>
      <c r="O16" s="52" t="n">
        <v>1500000</v>
      </c>
    </row>
    <row customFormat="true" ht="15.75" outlineLevel="0" r="17" s="6">
      <c r="A17" s="53" t="s">
        <v>29</v>
      </c>
      <c r="B17" s="54" t="s">
        <v>25</v>
      </c>
      <c r="C17" s="55" t="s">
        <v>30</v>
      </c>
      <c r="D17" s="55" t="s">
        <v>26</v>
      </c>
      <c r="E17" s="56" t="s">
        <v>27</v>
      </c>
      <c r="F17" s="57" t="s">
        <v>28</v>
      </c>
      <c r="G17" s="58" t="n">
        <v>63391440</v>
      </c>
      <c r="H17" s="59" t="n">
        <v>257971400</v>
      </c>
      <c r="I17" s="59" t="n">
        <v>301040850</v>
      </c>
      <c r="J17" s="54" t="n">
        <v>600</v>
      </c>
      <c r="K17" s="55" t="n">
        <v>12</v>
      </c>
      <c r="L17" s="55" t="n">
        <v>0</v>
      </c>
      <c r="M17" s="56" t="s">
        <v>27</v>
      </c>
      <c r="N17" s="57" t="s">
        <v>28</v>
      </c>
      <c r="O17" s="58" t="n">
        <v>1500000</v>
      </c>
    </row>
    <row customFormat="true" ht="31.5" outlineLevel="0" r="18" s="6">
      <c r="A18" s="60" t="s">
        <v>31</v>
      </c>
      <c r="B18" s="61" t="s">
        <v>25</v>
      </c>
      <c r="C18" s="62" t="s">
        <v>30</v>
      </c>
      <c r="D18" s="62" t="s">
        <v>32</v>
      </c>
      <c r="E18" s="63" t="s">
        <v>27</v>
      </c>
      <c r="F18" s="64" t="s">
        <v>28</v>
      </c>
      <c r="G18" s="65" t="n">
        <v>63391440</v>
      </c>
      <c r="H18" s="59" t="n">
        <v>137059690</v>
      </c>
      <c r="I18" s="59" t="n">
        <v>138536030</v>
      </c>
      <c r="J18" s="61" t="n">
        <v>600</v>
      </c>
      <c r="K18" s="62" t="n">
        <v>12</v>
      </c>
      <c r="L18" s="62" t="n">
        <v>1</v>
      </c>
      <c r="M18" s="63" t="s">
        <v>27</v>
      </c>
      <c r="N18" s="64" t="s">
        <v>28</v>
      </c>
      <c r="O18" s="65" t="n">
        <v>1000000</v>
      </c>
    </row>
    <row customFormat="true" ht="15.75" outlineLevel="0" r="19" s="6">
      <c r="A19" s="66" t="s">
        <v>33</v>
      </c>
      <c r="B19" s="45" t="s">
        <v>25</v>
      </c>
      <c r="C19" s="45" t="s">
        <v>30</v>
      </c>
      <c r="D19" s="45" t="s">
        <v>32</v>
      </c>
      <c r="E19" s="45" t="s">
        <v>34</v>
      </c>
      <c r="F19" s="45" t="s">
        <v>28</v>
      </c>
      <c r="G19" s="67" t="n">
        <v>63391440</v>
      </c>
      <c r="H19" s="59" t="n">
        <v>664596900</v>
      </c>
      <c r="I19" s="59" t="n">
        <v>656996900</v>
      </c>
      <c r="J19" s="68" t="n">
        <v>600</v>
      </c>
      <c r="K19" s="69" t="n">
        <v>12</v>
      </c>
      <c r="L19" s="69" t="n">
        <v>1</v>
      </c>
      <c r="M19" s="70" t="s">
        <v>34</v>
      </c>
      <c r="N19" s="71" t="s">
        <v>28</v>
      </c>
      <c r="O19" s="72" t="n">
        <v>1000000</v>
      </c>
    </row>
    <row customFormat="true" ht="31.5" outlineLevel="0" r="20" s="6">
      <c r="A20" s="66" t="s">
        <v>35</v>
      </c>
      <c r="B20" s="45" t="s">
        <v>25</v>
      </c>
      <c r="C20" s="45" t="s">
        <v>30</v>
      </c>
      <c r="D20" s="45" t="s">
        <v>32</v>
      </c>
      <c r="E20" s="45" t="s">
        <v>36</v>
      </c>
      <c r="F20" s="45" t="s">
        <v>28</v>
      </c>
      <c r="G20" s="67" t="n">
        <v>56955364</v>
      </c>
      <c r="H20" s="59" t="n">
        <v>195103690</v>
      </c>
      <c r="I20" s="59" t="n">
        <v>195103690</v>
      </c>
      <c r="J20" s="68" t="n">
        <v>600</v>
      </c>
      <c r="K20" s="69" t="n">
        <v>12</v>
      </c>
      <c r="L20" s="69" t="n">
        <v>1</v>
      </c>
      <c r="M20" s="70" t="s">
        <v>37</v>
      </c>
      <c r="N20" s="71" t="s">
        <v>28</v>
      </c>
      <c r="O20" s="72" t="n">
        <v>1000000</v>
      </c>
    </row>
    <row customFormat="true" ht="15.75" outlineLevel="0" r="21" s="6">
      <c r="A21" s="66" t="s">
        <v>38</v>
      </c>
      <c r="B21" s="45" t="s">
        <v>25</v>
      </c>
      <c r="C21" s="45" t="s">
        <v>30</v>
      </c>
      <c r="D21" s="45" t="s">
        <v>32</v>
      </c>
      <c r="E21" s="45" t="s">
        <v>39</v>
      </c>
      <c r="F21" s="45" t="s">
        <v>28</v>
      </c>
      <c r="G21" s="67" t="n">
        <v>12152172</v>
      </c>
      <c r="H21" s="59" t="n">
        <v>7036313060</v>
      </c>
      <c r="I21" s="59" t="n">
        <v>6444913590</v>
      </c>
      <c r="J21" s="68" t="n">
        <v>600</v>
      </c>
      <c r="K21" s="69" t="n">
        <v>12</v>
      </c>
      <c r="L21" s="69" t="n">
        <v>1</v>
      </c>
      <c r="M21" s="70" t="s">
        <v>40</v>
      </c>
      <c r="N21" s="71" t="s">
        <v>28</v>
      </c>
      <c r="O21" s="72" t="n">
        <v>1000000</v>
      </c>
    </row>
    <row customFormat="true" ht="15.75" outlineLevel="0" r="22" s="6">
      <c r="A22" s="66" t="s">
        <v>41</v>
      </c>
      <c r="B22" s="45" t="s">
        <v>25</v>
      </c>
      <c r="C22" s="45" t="s">
        <v>30</v>
      </c>
      <c r="D22" s="45" t="s">
        <v>32</v>
      </c>
      <c r="E22" s="45" t="s">
        <v>39</v>
      </c>
      <c r="F22" s="45" t="s">
        <v>42</v>
      </c>
      <c r="G22" s="67" t="n">
        <f aca="false" ca="false" dt2D="false" dtr="false" t="normal">SUM(G23:G25)</f>
        <v>4963880</v>
      </c>
      <c r="H22" s="59" t="n">
        <v>716220830</v>
      </c>
      <c r="I22" s="59" t="n">
        <v>749285850</v>
      </c>
      <c r="J22" s="68" t="n">
        <v>600</v>
      </c>
      <c r="K22" s="69" t="n">
        <v>12</v>
      </c>
      <c r="L22" s="69" t="n">
        <v>1</v>
      </c>
      <c r="M22" s="70" t="s">
        <v>40</v>
      </c>
      <c r="N22" s="71" t="s">
        <v>43</v>
      </c>
      <c r="O22" s="72" t="n">
        <v>1000000</v>
      </c>
    </row>
    <row customFormat="true" ht="31.5" outlineLevel="0" r="23" s="6">
      <c r="A23" s="66" t="s">
        <v>44</v>
      </c>
      <c r="B23" s="45" t="s">
        <v>25</v>
      </c>
      <c r="C23" s="45" t="s">
        <v>30</v>
      </c>
      <c r="D23" s="45" t="s">
        <v>32</v>
      </c>
      <c r="E23" s="45" t="s">
        <v>39</v>
      </c>
      <c r="F23" s="45" t="s">
        <v>45</v>
      </c>
      <c r="G23" s="67" t="n">
        <v>1308635.5</v>
      </c>
      <c r="H23" s="59" t="n">
        <v>2168180400</v>
      </c>
      <c r="I23" s="59" t="n">
        <v>2142281460</v>
      </c>
      <c r="J23" s="68" t="n">
        <v>600</v>
      </c>
      <c r="K23" s="69" t="n">
        <v>12</v>
      </c>
      <c r="L23" s="69" t="n">
        <v>1</v>
      </c>
      <c r="M23" s="70" t="s">
        <v>40</v>
      </c>
      <c r="N23" s="71" t="s">
        <v>46</v>
      </c>
      <c r="O23" s="72" t="n">
        <v>1000000</v>
      </c>
    </row>
    <row customFormat="true" ht="15.75" outlineLevel="0" r="24" s="6">
      <c r="A24" s="66" t="s">
        <v>47</v>
      </c>
      <c r="B24" s="45" t="s">
        <v>25</v>
      </c>
      <c r="C24" s="45" t="s">
        <v>30</v>
      </c>
      <c r="D24" s="45" t="s">
        <v>32</v>
      </c>
      <c r="E24" s="45" t="s">
        <v>39</v>
      </c>
      <c r="F24" s="45" t="s">
        <v>48</v>
      </c>
      <c r="G24" s="67" t="n">
        <v>3451572</v>
      </c>
      <c r="H24" s="59" t="n">
        <v>262684570</v>
      </c>
      <c r="I24" s="59" t="n">
        <v>262684570</v>
      </c>
      <c r="J24" s="61" t="n">
        <v>600</v>
      </c>
      <c r="K24" s="62" t="n">
        <v>12</v>
      </c>
      <c r="L24" s="62" t="n">
        <v>2</v>
      </c>
      <c r="M24" s="63" t="s">
        <v>27</v>
      </c>
      <c r="N24" s="64" t="s">
        <v>28</v>
      </c>
      <c r="O24" s="65" t="n">
        <v>500000</v>
      </c>
    </row>
    <row customFormat="true" ht="31.5" outlineLevel="0" r="25" s="6">
      <c r="A25" s="66" t="s">
        <v>49</v>
      </c>
      <c r="B25" s="45" t="s">
        <v>25</v>
      </c>
      <c r="C25" s="45" t="s">
        <v>30</v>
      </c>
      <c r="D25" s="45" t="s">
        <v>32</v>
      </c>
      <c r="E25" s="45" t="s">
        <v>39</v>
      </c>
      <c r="F25" s="45" t="s">
        <v>50</v>
      </c>
      <c r="G25" s="67" t="n">
        <v>203672.5</v>
      </c>
      <c r="H25" s="59" t="n">
        <v>212162810</v>
      </c>
      <c r="I25" s="59" t="n">
        <v>212162810</v>
      </c>
      <c r="J25" s="68" t="n">
        <v>600</v>
      </c>
      <c r="K25" s="69" t="n">
        <v>12</v>
      </c>
      <c r="L25" s="69" t="n">
        <v>2</v>
      </c>
      <c r="M25" s="70" t="s">
        <v>34</v>
      </c>
      <c r="N25" s="71" t="s">
        <v>28</v>
      </c>
      <c r="O25" s="72" t="n">
        <v>500000</v>
      </c>
    </row>
    <row customFormat="true" ht="31.5" outlineLevel="0" r="26" s="6">
      <c r="A26" s="66" t="s">
        <v>51</v>
      </c>
      <c r="B26" s="45" t="s">
        <v>25</v>
      </c>
      <c r="C26" s="45" t="s">
        <v>30</v>
      </c>
      <c r="D26" s="45" t="s">
        <v>32</v>
      </c>
      <c r="E26" s="45" t="s">
        <v>39</v>
      </c>
      <c r="F26" s="45" t="s">
        <v>43</v>
      </c>
      <c r="G26" s="67" t="n">
        <f aca="false" ca="false" dt2D="false" dtr="false" t="normal">SUM(G27)</f>
        <v>7188292</v>
      </c>
      <c r="H26" s="59" t="n">
        <v>190380610</v>
      </c>
      <c r="I26" s="59" t="n">
        <v>190380610</v>
      </c>
      <c r="J26" s="68" t="n">
        <v>600</v>
      </c>
      <c r="K26" s="69" t="n">
        <v>12</v>
      </c>
      <c r="L26" s="69" t="n">
        <v>2</v>
      </c>
      <c r="M26" s="70" t="s">
        <v>37</v>
      </c>
      <c r="N26" s="71" t="s">
        <v>28</v>
      </c>
      <c r="O26" s="72" t="n">
        <v>500000</v>
      </c>
    </row>
    <row customFormat="true" ht="15.75" outlineLevel="0" r="27" s="6">
      <c r="A27" s="66" t="s">
        <v>52</v>
      </c>
      <c r="B27" s="45" t="s">
        <v>25</v>
      </c>
      <c r="C27" s="45" t="s">
        <v>30</v>
      </c>
      <c r="D27" s="45" t="s">
        <v>32</v>
      </c>
      <c r="E27" s="45" t="s">
        <v>39</v>
      </c>
      <c r="F27" s="45" t="s">
        <v>46</v>
      </c>
      <c r="G27" s="67" t="n">
        <v>7188292</v>
      </c>
      <c r="H27" s="46" t="n">
        <v>348709250</v>
      </c>
      <c r="I27" s="46" t="n">
        <v>348709250</v>
      </c>
      <c r="J27" s="68" t="n">
        <v>600</v>
      </c>
      <c r="K27" s="69" t="n">
        <v>12</v>
      </c>
      <c r="L27" s="69" t="n">
        <v>2</v>
      </c>
      <c r="M27" s="70" t="s">
        <v>40</v>
      </c>
      <c r="N27" s="71" t="s">
        <v>28</v>
      </c>
      <c r="O27" s="72" t="n">
        <v>500000</v>
      </c>
    </row>
    <row customFormat="true" ht="31.5" outlineLevel="0" r="28" s="6">
      <c r="A28" s="66" t="s">
        <v>53</v>
      </c>
      <c r="B28" s="45" t="s">
        <v>25</v>
      </c>
      <c r="C28" s="45" t="s">
        <v>30</v>
      </c>
      <c r="D28" s="45" t="s">
        <v>32</v>
      </c>
      <c r="E28" s="45" t="s">
        <v>54</v>
      </c>
      <c r="F28" s="45" t="s">
        <v>28</v>
      </c>
      <c r="G28" s="67" t="n">
        <v>44803192</v>
      </c>
      <c r="H28" s="59" t="n">
        <v>544731760</v>
      </c>
      <c r="I28" s="59" t="n">
        <v>544731760</v>
      </c>
      <c r="J28" s="68" t="n">
        <v>600</v>
      </c>
      <c r="K28" s="69" t="n">
        <v>12</v>
      </c>
      <c r="L28" s="69" t="n">
        <v>2</v>
      </c>
      <c r="M28" s="70" t="s">
        <v>40</v>
      </c>
      <c r="N28" s="71" t="s">
        <v>43</v>
      </c>
      <c r="O28" s="72" t="n">
        <v>500000</v>
      </c>
    </row>
    <row customFormat="true" ht="15.75" outlineLevel="0" r="29" s="6">
      <c r="A29" s="66" t="s">
        <v>41</v>
      </c>
      <c r="B29" s="45" t="s">
        <v>25</v>
      </c>
      <c r="C29" s="45" t="s">
        <v>30</v>
      </c>
      <c r="D29" s="45" t="s">
        <v>32</v>
      </c>
      <c r="E29" s="45" t="s">
        <v>54</v>
      </c>
      <c r="F29" s="45" t="s">
        <v>42</v>
      </c>
      <c r="G29" s="67" t="n">
        <f aca="false" ca="false" dt2D="false" dtr="false" t="normal">SUM(G30:G31)</f>
        <v>44803192</v>
      </c>
      <c r="H29" s="59" t="n">
        <v>117566570</v>
      </c>
      <c r="I29" s="59" t="n">
        <v>117566570</v>
      </c>
      <c r="J29" s="68" t="n">
        <v>600</v>
      </c>
      <c r="K29" s="69" t="n">
        <v>12</v>
      </c>
      <c r="L29" s="69" t="n">
        <v>2</v>
      </c>
      <c r="M29" s="70" t="s">
        <v>40</v>
      </c>
      <c r="N29" s="71" t="s">
        <v>46</v>
      </c>
      <c r="O29" s="72" t="n">
        <v>500000</v>
      </c>
    </row>
    <row customFormat="true" ht="15.75" outlineLevel="0" r="30" s="6">
      <c r="A30" s="66" t="s">
        <v>55</v>
      </c>
      <c r="B30" s="45" t="s">
        <v>25</v>
      </c>
      <c r="C30" s="45" t="s">
        <v>30</v>
      </c>
      <c r="D30" s="45" t="s">
        <v>32</v>
      </c>
      <c r="E30" s="45" t="s">
        <v>54</v>
      </c>
      <c r="F30" s="45" t="s">
        <v>56</v>
      </c>
      <c r="G30" s="67" t="n">
        <v>34411056</v>
      </c>
      <c r="H30" s="59" t="n">
        <v>132194480</v>
      </c>
      <c r="I30" s="59" t="n">
        <v>132194480</v>
      </c>
    </row>
    <row customFormat="true" ht="31.5" outlineLevel="0" r="31" s="6">
      <c r="A31" s="66" t="s">
        <v>49</v>
      </c>
      <c r="B31" s="45" t="s">
        <v>25</v>
      </c>
      <c r="C31" s="45" t="s">
        <v>30</v>
      </c>
      <c r="D31" s="45" t="s">
        <v>32</v>
      </c>
      <c r="E31" s="45" t="s">
        <v>54</v>
      </c>
      <c r="F31" s="45" t="s">
        <v>50</v>
      </c>
      <c r="G31" s="67" t="n">
        <v>10392136</v>
      </c>
      <c r="H31" s="59" t="n">
        <v>21328780</v>
      </c>
      <c r="I31" s="59" t="n">
        <v>21328780</v>
      </c>
    </row>
    <row customFormat="true" ht="15.75" outlineLevel="0" r="32" s="6">
      <c r="A32" s="66" t="s">
        <v>57</v>
      </c>
      <c r="B32" s="45" t="s">
        <v>25</v>
      </c>
      <c r="C32" s="45" t="s">
        <v>30</v>
      </c>
      <c r="D32" s="45" t="s">
        <v>32</v>
      </c>
      <c r="E32" s="45" t="s">
        <v>58</v>
      </c>
      <c r="F32" s="45" t="s">
        <v>28</v>
      </c>
      <c r="G32" s="67" t="n">
        <v>2349288</v>
      </c>
      <c r="H32" s="10" t="n"/>
      <c r="I32" s="10" t="n"/>
    </row>
    <row customFormat="true" ht="15.75" outlineLevel="0" r="33" s="6">
      <c r="A33" s="66" t="s">
        <v>38</v>
      </c>
      <c r="B33" s="45" t="s">
        <v>25</v>
      </c>
      <c r="C33" s="45" t="s">
        <v>30</v>
      </c>
      <c r="D33" s="45" t="s">
        <v>32</v>
      </c>
      <c r="E33" s="45" t="s">
        <v>59</v>
      </c>
      <c r="F33" s="45" t="s">
        <v>28</v>
      </c>
      <c r="G33" s="67" t="n">
        <v>41550</v>
      </c>
      <c r="H33" s="10" t="n"/>
      <c r="I33" s="10" t="n"/>
    </row>
    <row customFormat="true" ht="15.75" outlineLevel="0" r="34" s="6">
      <c r="A34" s="66" t="s">
        <v>41</v>
      </c>
      <c r="B34" s="45" t="s">
        <v>25</v>
      </c>
      <c r="C34" s="45" t="s">
        <v>30</v>
      </c>
      <c r="D34" s="45" t="s">
        <v>32</v>
      </c>
      <c r="E34" s="45" t="s">
        <v>59</v>
      </c>
      <c r="F34" s="45" t="s">
        <v>42</v>
      </c>
      <c r="G34" s="67" t="n">
        <f aca="false" ca="false" dt2D="false" dtr="false" t="normal">SUM(G35:G36)</f>
        <v>41550</v>
      </c>
      <c r="H34" s="10" t="n"/>
      <c r="I34" s="10" t="n"/>
    </row>
    <row customFormat="true" ht="31.5" outlineLevel="0" r="35" s="6">
      <c r="A35" s="66" t="s">
        <v>44</v>
      </c>
      <c r="B35" s="45" t="s">
        <v>25</v>
      </c>
      <c r="C35" s="45" t="s">
        <v>30</v>
      </c>
      <c r="D35" s="45" t="s">
        <v>32</v>
      </c>
      <c r="E35" s="45" t="s">
        <v>59</v>
      </c>
      <c r="F35" s="45" t="s">
        <v>45</v>
      </c>
      <c r="G35" s="67" t="n">
        <v>31912.5</v>
      </c>
      <c r="H35" s="10" t="n"/>
      <c r="I35" s="10" t="n"/>
    </row>
    <row customFormat="true" ht="31.5" outlineLevel="0" r="36" s="6">
      <c r="A36" s="66" t="s">
        <v>49</v>
      </c>
      <c r="B36" s="45" t="s">
        <v>25</v>
      </c>
      <c r="C36" s="45" t="s">
        <v>30</v>
      </c>
      <c r="D36" s="45" t="s">
        <v>32</v>
      </c>
      <c r="E36" s="45" t="s">
        <v>59</v>
      </c>
      <c r="F36" s="45" t="s">
        <v>50</v>
      </c>
      <c r="G36" s="67" t="n">
        <v>9637.5</v>
      </c>
      <c r="H36" s="10" t="n"/>
      <c r="I36" s="10" t="n"/>
    </row>
    <row customFormat="true" ht="31.5" outlineLevel="0" r="37" s="6">
      <c r="A37" s="66" t="s">
        <v>53</v>
      </c>
      <c r="B37" s="45" t="s">
        <v>25</v>
      </c>
      <c r="C37" s="45" t="s">
        <v>30</v>
      </c>
      <c r="D37" s="45" t="s">
        <v>32</v>
      </c>
      <c r="E37" s="45" t="s">
        <v>60</v>
      </c>
      <c r="F37" s="45" t="s">
        <v>28</v>
      </c>
      <c r="G37" s="67" t="n">
        <v>2307738</v>
      </c>
      <c r="H37" s="10" t="n"/>
      <c r="I37" s="10" t="n"/>
    </row>
    <row customFormat="true" ht="15.75" outlineLevel="0" r="38" s="6">
      <c r="A38" s="66" t="s">
        <v>41</v>
      </c>
      <c r="B38" s="45" t="s">
        <v>25</v>
      </c>
      <c r="C38" s="45" t="s">
        <v>30</v>
      </c>
      <c r="D38" s="45" t="s">
        <v>32</v>
      </c>
      <c r="E38" s="45" t="s">
        <v>60</v>
      </c>
      <c r="F38" s="45" t="s">
        <v>42</v>
      </c>
      <c r="G38" s="67" t="n">
        <f aca="false" ca="false" dt2D="false" dtr="false" t="normal">SUM(G39:G40)</f>
        <v>2307738</v>
      </c>
      <c r="H38" s="10" t="n"/>
      <c r="I38" s="10" t="n"/>
    </row>
    <row customFormat="true" ht="15.75" outlineLevel="0" r="39" s="6">
      <c r="A39" s="66" t="s">
        <v>55</v>
      </c>
      <c r="B39" s="45" t="s">
        <v>25</v>
      </c>
      <c r="C39" s="45" t="s">
        <v>30</v>
      </c>
      <c r="D39" s="45" t="s">
        <v>32</v>
      </c>
      <c r="E39" s="45" t="s">
        <v>60</v>
      </c>
      <c r="F39" s="45" t="s">
        <v>56</v>
      </c>
      <c r="G39" s="67" t="n">
        <v>1772448</v>
      </c>
      <c r="H39" s="10" t="n"/>
      <c r="I39" s="10" t="n"/>
    </row>
    <row customFormat="true" ht="31.5" outlineLevel="0" r="40" s="6">
      <c r="A40" s="66" t="s">
        <v>49</v>
      </c>
      <c r="B40" s="45" t="s">
        <v>25</v>
      </c>
      <c r="C40" s="45" t="s">
        <v>30</v>
      </c>
      <c r="D40" s="45" t="s">
        <v>32</v>
      </c>
      <c r="E40" s="45" t="s">
        <v>60</v>
      </c>
      <c r="F40" s="45" t="s">
        <v>50</v>
      </c>
      <c r="G40" s="67" t="n">
        <v>535290</v>
      </c>
      <c r="H40" s="10" t="n"/>
      <c r="I40" s="10" t="n"/>
    </row>
    <row customFormat="true" ht="15.75" outlineLevel="0" r="41" s="6">
      <c r="A41" s="66" t="s">
        <v>61</v>
      </c>
      <c r="B41" s="45" t="s">
        <v>25</v>
      </c>
      <c r="C41" s="45" t="s">
        <v>30</v>
      </c>
      <c r="D41" s="45" t="s">
        <v>32</v>
      </c>
      <c r="E41" s="45" t="s">
        <v>62</v>
      </c>
      <c r="F41" s="45" t="s">
        <v>28</v>
      </c>
      <c r="G41" s="67" t="n">
        <v>4086788</v>
      </c>
      <c r="H41" s="10" t="n"/>
      <c r="I41" s="10" t="n"/>
    </row>
    <row customFormat="true" ht="15.75" outlineLevel="0" r="42" s="6">
      <c r="A42" s="66" t="s">
        <v>38</v>
      </c>
      <c r="B42" s="45" t="s">
        <v>25</v>
      </c>
      <c r="C42" s="45" t="s">
        <v>30</v>
      </c>
      <c r="D42" s="45" t="s">
        <v>32</v>
      </c>
      <c r="E42" s="45" t="s">
        <v>63</v>
      </c>
      <c r="F42" s="45" t="s">
        <v>28</v>
      </c>
      <c r="G42" s="67" t="n">
        <v>83100</v>
      </c>
      <c r="H42" s="10" t="n"/>
      <c r="I42" s="10" t="n"/>
    </row>
    <row customFormat="true" ht="15.75" outlineLevel="0" r="43" s="6">
      <c r="A43" s="66" t="s">
        <v>41</v>
      </c>
      <c r="B43" s="45" t="s">
        <v>25</v>
      </c>
      <c r="C43" s="45" t="s">
        <v>30</v>
      </c>
      <c r="D43" s="45" t="s">
        <v>32</v>
      </c>
      <c r="E43" s="45" t="s">
        <v>63</v>
      </c>
      <c r="F43" s="45" t="s">
        <v>42</v>
      </c>
      <c r="G43" s="67" t="n">
        <f aca="false" ca="false" dt2D="false" dtr="false" t="normal">SUM(G44:G45)</f>
        <v>83100</v>
      </c>
      <c r="H43" s="10" t="n"/>
      <c r="I43" s="10" t="n"/>
    </row>
    <row customFormat="true" ht="31.5" outlineLevel="0" r="44" s="6">
      <c r="A44" s="66" t="s">
        <v>44</v>
      </c>
      <c r="B44" s="45" t="s">
        <v>25</v>
      </c>
      <c r="C44" s="45" t="s">
        <v>30</v>
      </c>
      <c r="D44" s="45" t="s">
        <v>32</v>
      </c>
      <c r="E44" s="45" t="s">
        <v>63</v>
      </c>
      <c r="F44" s="45" t="s">
        <v>45</v>
      </c>
      <c r="G44" s="67" t="n">
        <v>63825</v>
      </c>
      <c r="H44" s="10" t="n"/>
      <c r="I44" s="10" t="n"/>
    </row>
    <row customFormat="true" ht="31.5" outlineLevel="0" r="45" s="6">
      <c r="A45" s="66" t="s">
        <v>49</v>
      </c>
      <c r="B45" s="45" t="s">
        <v>25</v>
      </c>
      <c r="C45" s="45" t="s">
        <v>30</v>
      </c>
      <c r="D45" s="45" t="s">
        <v>32</v>
      </c>
      <c r="E45" s="45" t="s">
        <v>63</v>
      </c>
      <c r="F45" s="45" t="s">
        <v>50</v>
      </c>
      <c r="G45" s="67" t="n">
        <v>19275</v>
      </c>
      <c r="H45" s="10" t="n"/>
      <c r="I45" s="10" t="n"/>
    </row>
    <row customFormat="true" ht="31.5" outlineLevel="0" r="46" s="6">
      <c r="A46" s="66" t="s">
        <v>53</v>
      </c>
      <c r="B46" s="45" t="s">
        <v>25</v>
      </c>
      <c r="C46" s="45" t="s">
        <v>30</v>
      </c>
      <c r="D46" s="45" t="s">
        <v>32</v>
      </c>
      <c r="E46" s="45" t="s">
        <v>64</v>
      </c>
      <c r="F46" s="45" t="s">
        <v>28</v>
      </c>
      <c r="G46" s="67" t="n">
        <v>4003688</v>
      </c>
      <c r="H46" s="10" t="n"/>
      <c r="I46" s="10" t="n"/>
    </row>
    <row customFormat="true" ht="15.75" outlineLevel="0" r="47" s="6">
      <c r="A47" s="66" t="s">
        <v>41</v>
      </c>
      <c r="B47" s="45" t="s">
        <v>25</v>
      </c>
      <c r="C47" s="45" t="s">
        <v>30</v>
      </c>
      <c r="D47" s="45" t="s">
        <v>32</v>
      </c>
      <c r="E47" s="45" t="s">
        <v>64</v>
      </c>
      <c r="F47" s="45" t="s">
        <v>42</v>
      </c>
      <c r="G47" s="67" t="n">
        <f aca="false" ca="false" dt2D="false" dtr="false" t="normal">SUM(G48:G49)</f>
        <v>4003688</v>
      </c>
      <c r="H47" s="10" t="n"/>
      <c r="I47" s="10" t="n"/>
    </row>
    <row customFormat="true" ht="15.75" outlineLevel="0" r="48" s="6">
      <c r="A48" s="66" t="s">
        <v>55</v>
      </c>
      <c r="B48" s="45" t="s">
        <v>25</v>
      </c>
      <c r="C48" s="45" t="s">
        <v>30</v>
      </c>
      <c r="D48" s="45" t="s">
        <v>32</v>
      </c>
      <c r="E48" s="45" t="s">
        <v>64</v>
      </c>
      <c r="F48" s="45" t="s">
        <v>56</v>
      </c>
      <c r="G48" s="67" t="n">
        <v>3075030</v>
      </c>
      <c r="H48" s="10" t="n"/>
      <c r="I48" s="10" t="n"/>
    </row>
    <row customFormat="true" ht="31.5" outlineLevel="0" r="49" s="6">
      <c r="A49" s="66" t="s">
        <v>49</v>
      </c>
      <c r="B49" s="45" t="s">
        <v>25</v>
      </c>
      <c r="C49" s="45" t="s">
        <v>30</v>
      </c>
      <c r="D49" s="45" t="s">
        <v>32</v>
      </c>
      <c r="E49" s="45" t="s">
        <v>64</v>
      </c>
      <c r="F49" s="45" t="s">
        <v>50</v>
      </c>
      <c r="G49" s="67" t="n">
        <v>928658</v>
      </c>
      <c r="H49" s="10" t="n"/>
      <c r="I49" s="10" t="n"/>
    </row>
    <row customFormat="true" ht="15.75" outlineLevel="0" r="50" s="6">
      <c r="A50" s="53" t="s">
        <v>65</v>
      </c>
      <c r="B50" s="54" t="s">
        <v>25</v>
      </c>
      <c r="C50" s="55" t="s">
        <v>66</v>
      </c>
      <c r="D50" s="55" t="s">
        <v>26</v>
      </c>
      <c r="E50" s="56" t="s">
        <v>27</v>
      </c>
      <c r="F50" s="57" t="s">
        <v>28</v>
      </c>
      <c r="G50" s="58" t="n">
        <v>3090500</v>
      </c>
      <c r="H50" s="10" t="n"/>
      <c r="I50" s="10" t="n"/>
    </row>
    <row customFormat="true" ht="15.75" outlineLevel="0" r="51" s="6">
      <c r="A51" s="60" t="s">
        <v>67</v>
      </c>
      <c r="B51" s="61" t="s">
        <v>25</v>
      </c>
      <c r="C51" s="62" t="s">
        <v>66</v>
      </c>
      <c r="D51" s="62" t="s">
        <v>30</v>
      </c>
      <c r="E51" s="63" t="s">
        <v>27</v>
      </c>
      <c r="F51" s="64" t="s">
        <v>28</v>
      </c>
      <c r="G51" s="65" t="n">
        <v>1790500</v>
      </c>
      <c r="H51" s="10" t="n"/>
      <c r="I51" s="10" t="n"/>
    </row>
    <row customFormat="true" ht="15.75" outlineLevel="0" r="52" s="6">
      <c r="A52" s="66" t="s">
        <v>33</v>
      </c>
      <c r="B52" s="45" t="s">
        <v>25</v>
      </c>
      <c r="C52" s="45" t="s">
        <v>66</v>
      </c>
      <c r="D52" s="45" t="s">
        <v>30</v>
      </c>
      <c r="E52" s="45" t="s">
        <v>34</v>
      </c>
      <c r="F52" s="45" t="s">
        <v>28</v>
      </c>
      <c r="G52" s="67" t="n">
        <v>1790500</v>
      </c>
      <c r="H52" s="10" t="n"/>
      <c r="I52" s="10" t="n"/>
    </row>
    <row customFormat="true" ht="15.75" outlineLevel="0" r="53" s="6">
      <c r="A53" s="66" t="s">
        <v>68</v>
      </c>
      <c r="B53" s="45" t="s">
        <v>25</v>
      </c>
      <c r="C53" s="45" t="s">
        <v>66</v>
      </c>
      <c r="D53" s="45" t="s">
        <v>30</v>
      </c>
      <c r="E53" s="45" t="s">
        <v>37</v>
      </c>
      <c r="F53" s="45" t="s">
        <v>28</v>
      </c>
      <c r="G53" s="67" t="n">
        <v>1790500</v>
      </c>
      <c r="H53" s="10" t="n"/>
      <c r="I53" s="10" t="n"/>
    </row>
    <row customFormat="true" ht="15.75" outlineLevel="0" r="54" s="6">
      <c r="A54" s="66" t="s">
        <v>69</v>
      </c>
      <c r="B54" s="45" t="s">
        <v>25</v>
      </c>
      <c r="C54" s="45" t="s">
        <v>66</v>
      </c>
      <c r="D54" s="45" t="s">
        <v>30</v>
      </c>
      <c r="E54" s="45" t="s">
        <v>40</v>
      </c>
      <c r="F54" s="45" t="s">
        <v>28</v>
      </c>
      <c r="G54" s="67" t="n">
        <v>1790500</v>
      </c>
      <c r="H54" s="10" t="n"/>
      <c r="I54" s="10" t="n"/>
    </row>
    <row customFormat="true" ht="15.75" outlineLevel="0" r="55" s="6">
      <c r="A55" s="73" t="s">
        <v>51</v>
      </c>
      <c r="B55" s="45" t="s">
        <v>25</v>
      </c>
      <c r="C55" s="45" t="s">
        <v>66</v>
      </c>
      <c r="D55" s="45" t="s">
        <v>30</v>
      </c>
      <c r="E55" s="45" t="s">
        <v>40</v>
      </c>
      <c r="F55" s="45" t="s">
        <v>43</v>
      </c>
      <c r="G55" s="67" t="n">
        <f aca="false" ca="false" dt2D="false" dtr="false" t="normal">SUM(G56)</f>
        <v>1790500</v>
      </c>
      <c r="H55" s="10" t="n"/>
      <c r="I55" s="10" t="n"/>
    </row>
    <row customFormat="true" ht="15.75" outlineLevel="0" r="56" s="6">
      <c r="A56" s="66" t="s">
        <v>52</v>
      </c>
      <c r="B56" s="45" t="s">
        <v>25</v>
      </c>
      <c r="C56" s="45" t="s">
        <v>66</v>
      </c>
      <c r="D56" s="45" t="s">
        <v>30</v>
      </c>
      <c r="E56" s="45" t="s">
        <v>40</v>
      </c>
      <c r="F56" s="45" t="s">
        <v>46</v>
      </c>
      <c r="G56" s="67" t="n">
        <v>1790500</v>
      </c>
      <c r="H56" s="10" t="n"/>
      <c r="I56" s="10" t="n"/>
    </row>
    <row customFormat="true" ht="15.75" outlineLevel="0" r="57" s="6">
      <c r="A57" s="60" t="s">
        <v>70</v>
      </c>
      <c r="B57" s="61" t="s">
        <v>25</v>
      </c>
      <c r="C57" s="62" t="s">
        <v>66</v>
      </c>
      <c r="D57" s="62" t="s">
        <v>71</v>
      </c>
      <c r="E57" s="63" t="s">
        <v>27</v>
      </c>
      <c r="F57" s="64" t="s">
        <v>28</v>
      </c>
      <c r="G57" s="65" t="n">
        <v>1300000</v>
      </c>
      <c r="H57" s="10" t="n"/>
      <c r="I57" s="10" t="n"/>
    </row>
    <row customFormat="true" ht="15.75" outlineLevel="0" r="58" s="6">
      <c r="A58" s="66" t="s">
        <v>33</v>
      </c>
      <c r="B58" s="45" t="s">
        <v>25</v>
      </c>
      <c r="C58" s="45" t="s">
        <v>66</v>
      </c>
      <c r="D58" s="45" t="s">
        <v>71</v>
      </c>
      <c r="E58" s="45" t="s">
        <v>34</v>
      </c>
      <c r="F58" s="45" t="s">
        <v>28</v>
      </c>
      <c r="G58" s="67" t="n">
        <v>1300000</v>
      </c>
      <c r="H58" s="10" t="n"/>
      <c r="I58" s="10" t="n"/>
    </row>
    <row customFormat="true" ht="15.75" outlineLevel="0" r="59" s="6">
      <c r="A59" s="66" t="s">
        <v>68</v>
      </c>
      <c r="B59" s="45" t="s">
        <v>25</v>
      </c>
      <c r="C59" s="45" t="s">
        <v>66</v>
      </c>
      <c r="D59" s="45" t="s">
        <v>71</v>
      </c>
      <c r="E59" s="45" t="s">
        <v>37</v>
      </c>
      <c r="F59" s="45" t="s">
        <v>28</v>
      </c>
      <c r="G59" s="67" t="n">
        <v>1300000</v>
      </c>
      <c r="H59" s="10" t="n"/>
      <c r="I59" s="10" t="n"/>
    </row>
    <row customFormat="true" ht="15.75" outlineLevel="0" r="60" s="6">
      <c r="A60" s="66" t="s">
        <v>69</v>
      </c>
      <c r="B60" s="45" t="s">
        <v>25</v>
      </c>
      <c r="C60" s="45" t="s">
        <v>66</v>
      </c>
      <c r="D60" s="45" t="s">
        <v>71</v>
      </c>
      <c r="E60" s="45" t="s">
        <v>40</v>
      </c>
      <c r="F60" s="45" t="s">
        <v>28</v>
      </c>
      <c r="G60" s="67" t="n">
        <v>1300000</v>
      </c>
      <c r="H60" s="10" t="n"/>
      <c r="I60" s="10" t="n"/>
    </row>
    <row customFormat="true" ht="31.5" outlineLevel="0" r="61" s="6">
      <c r="A61" s="66" t="s">
        <v>51</v>
      </c>
      <c r="B61" s="45" t="s">
        <v>25</v>
      </c>
      <c r="C61" s="45" t="s">
        <v>66</v>
      </c>
      <c r="D61" s="45" t="s">
        <v>71</v>
      </c>
      <c r="E61" s="45" t="s">
        <v>40</v>
      </c>
      <c r="F61" s="45" t="s">
        <v>43</v>
      </c>
      <c r="G61" s="67" t="n">
        <f aca="false" ca="false" dt2D="false" dtr="false" t="normal">G62</f>
        <v>1300000</v>
      </c>
      <c r="H61" s="10" t="n"/>
      <c r="I61" s="10" t="n"/>
    </row>
    <row customFormat="true" ht="15.75" outlineLevel="0" r="62" s="6">
      <c r="A62" s="66" t="s">
        <v>52</v>
      </c>
      <c r="B62" s="45" t="s">
        <v>25</v>
      </c>
      <c r="C62" s="45" t="s">
        <v>66</v>
      </c>
      <c r="D62" s="45" t="s">
        <v>71</v>
      </c>
      <c r="E62" s="45" t="s">
        <v>40</v>
      </c>
      <c r="F62" s="45" t="s">
        <v>46</v>
      </c>
      <c r="G62" s="67" t="n">
        <v>1300000</v>
      </c>
      <c r="H62" s="10" t="n"/>
      <c r="I62" s="10" t="n"/>
    </row>
    <row customFormat="true" ht="15.75" outlineLevel="0" r="63" s="6">
      <c r="A63" s="66" t="n"/>
      <c r="B63" s="45" t="n"/>
      <c r="C63" s="45" t="n"/>
      <c r="D63" s="45" t="n"/>
      <c r="E63" s="45" t="n"/>
      <c r="F63" s="45" t="n"/>
      <c r="G63" s="67" t="n"/>
      <c r="H63" s="10" t="n"/>
      <c r="I63" s="10" t="n"/>
    </row>
    <row customFormat="true" ht="15.75" outlineLevel="0" r="64" s="6">
      <c r="A64" s="43" t="s">
        <v>72</v>
      </c>
      <c r="B64" s="44" t="s">
        <v>73</v>
      </c>
      <c r="C64" s="44" t="s">
        <v>26</v>
      </c>
      <c r="D64" s="44" t="s">
        <v>26</v>
      </c>
      <c r="E64" s="44" t="s">
        <v>27</v>
      </c>
      <c r="F64" s="44" t="s">
        <v>28</v>
      </c>
      <c r="G64" s="46" t="n">
        <v>257710510</v>
      </c>
      <c r="H64" s="10" t="n"/>
      <c r="I64" s="10" t="n"/>
    </row>
    <row customFormat="true" ht="15.75" outlineLevel="0" r="65" s="6">
      <c r="A65" s="53" t="s">
        <v>29</v>
      </c>
      <c r="B65" s="54" t="s">
        <v>73</v>
      </c>
      <c r="C65" s="55" t="s">
        <v>30</v>
      </c>
      <c r="D65" s="55" t="s">
        <v>26</v>
      </c>
      <c r="E65" s="56" t="s">
        <v>27</v>
      </c>
      <c r="F65" s="57" t="s">
        <v>28</v>
      </c>
      <c r="G65" s="58" t="n">
        <v>236097010</v>
      </c>
      <c r="H65" s="10" t="n"/>
      <c r="I65" s="10" t="n"/>
    </row>
    <row customFormat="true" ht="31.5" outlineLevel="0" r="66" s="6">
      <c r="A66" s="60" t="s">
        <v>74</v>
      </c>
      <c r="B66" s="61" t="s">
        <v>73</v>
      </c>
      <c r="C66" s="62" t="s">
        <v>30</v>
      </c>
      <c r="D66" s="62" t="s">
        <v>71</v>
      </c>
      <c r="E66" s="63" t="s">
        <v>27</v>
      </c>
      <c r="F66" s="64" t="s">
        <v>28</v>
      </c>
      <c r="G66" s="65" t="n">
        <v>2451210</v>
      </c>
      <c r="H66" s="10" t="n"/>
      <c r="I66" s="10" t="n"/>
    </row>
    <row customFormat="true" ht="15.75" outlineLevel="0" r="67" s="6">
      <c r="A67" s="66" t="s">
        <v>75</v>
      </c>
      <c r="B67" s="45" t="s">
        <v>73</v>
      </c>
      <c r="C67" s="45" t="s">
        <v>30</v>
      </c>
      <c r="D67" s="45" t="s">
        <v>71</v>
      </c>
      <c r="E67" s="45" t="s">
        <v>76</v>
      </c>
      <c r="F67" s="45" t="s">
        <v>28</v>
      </c>
      <c r="G67" s="67" t="n">
        <v>2451210</v>
      </c>
      <c r="H67" s="10" t="n"/>
      <c r="I67" s="10" t="n"/>
    </row>
    <row customFormat="true" ht="15.75" outlineLevel="0" r="68" s="6">
      <c r="A68" s="66" t="s">
        <v>77</v>
      </c>
      <c r="B68" s="45" t="s">
        <v>73</v>
      </c>
      <c r="C68" s="45" t="s">
        <v>30</v>
      </c>
      <c r="D68" s="45" t="s">
        <v>71</v>
      </c>
      <c r="E68" s="45" t="s">
        <v>78</v>
      </c>
      <c r="F68" s="45" t="s">
        <v>28</v>
      </c>
      <c r="G68" s="67" t="n">
        <v>2451210</v>
      </c>
      <c r="H68" s="10" t="n"/>
      <c r="I68" s="10" t="n"/>
    </row>
    <row customFormat="true" ht="15.75" outlineLevel="0" r="69" s="6">
      <c r="A69" s="66" t="s">
        <v>38</v>
      </c>
      <c r="B69" s="45" t="s">
        <v>73</v>
      </c>
      <c r="C69" s="45" t="s">
        <v>30</v>
      </c>
      <c r="D69" s="45" t="s">
        <v>71</v>
      </c>
      <c r="E69" s="45" t="s">
        <v>79</v>
      </c>
      <c r="F69" s="45" t="s">
        <v>28</v>
      </c>
      <c r="G69" s="67" t="n">
        <v>41550</v>
      </c>
      <c r="H69" s="10" t="n"/>
      <c r="I69" s="10" t="n"/>
    </row>
    <row customFormat="true" ht="15.75" outlineLevel="0" r="70" s="6">
      <c r="A70" s="66" t="s">
        <v>41</v>
      </c>
      <c r="B70" s="45" t="s">
        <v>73</v>
      </c>
      <c r="C70" s="45" t="s">
        <v>30</v>
      </c>
      <c r="D70" s="45" t="s">
        <v>71</v>
      </c>
      <c r="E70" s="45" t="s">
        <v>79</v>
      </c>
      <c r="F70" s="45" t="s">
        <v>42</v>
      </c>
      <c r="G70" s="67" t="n">
        <f aca="false" ca="false" dt2D="false" dtr="false" t="normal">SUM(G71:G72)</f>
        <v>41550</v>
      </c>
      <c r="H70" s="10" t="n"/>
      <c r="I70" s="10" t="n"/>
    </row>
    <row customFormat="true" ht="31.5" outlineLevel="0" r="71" s="6">
      <c r="A71" s="66" t="s">
        <v>44</v>
      </c>
      <c r="B71" s="45" t="s">
        <v>73</v>
      </c>
      <c r="C71" s="45" t="s">
        <v>30</v>
      </c>
      <c r="D71" s="45" t="s">
        <v>71</v>
      </c>
      <c r="E71" s="45" t="s">
        <v>79</v>
      </c>
      <c r="F71" s="45" t="s">
        <v>45</v>
      </c>
      <c r="G71" s="67" t="n">
        <v>31912.5</v>
      </c>
      <c r="H71" s="10" t="n"/>
      <c r="I71" s="10" t="n"/>
    </row>
    <row customFormat="true" ht="31.5" outlineLevel="0" r="72" s="6">
      <c r="A72" s="66" t="s">
        <v>49</v>
      </c>
      <c r="B72" s="45" t="s">
        <v>73</v>
      </c>
      <c r="C72" s="45" t="s">
        <v>30</v>
      </c>
      <c r="D72" s="45" t="s">
        <v>71</v>
      </c>
      <c r="E72" s="45" t="s">
        <v>79</v>
      </c>
      <c r="F72" s="45" t="s">
        <v>50</v>
      </c>
      <c r="G72" s="67" t="n">
        <v>9637.5</v>
      </c>
      <c r="H72" s="10" t="n"/>
      <c r="I72" s="10" t="n"/>
    </row>
    <row customFormat="true" ht="31.5" outlineLevel="0" r="73" s="6">
      <c r="A73" s="66" t="s">
        <v>53</v>
      </c>
      <c r="B73" s="45" t="s">
        <v>73</v>
      </c>
      <c r="C73" s="45" t="s">
        <v>30</v>
      </c>
      <c r="D73" s="45" t="s">
        <v>71</v>
      </c>
      <c r="E73" s="45" t="s">
        <v>80</v>
      </c>
      <c r="F73" s="45" t="s">
        <v>28</v>
      </c>
      <c r="G73" s="67" t="n">
        <v>2409660</v>
      </c>
      <c r="H73" s="10" t="n"/>
      <c r="I73" s="10" t="n"/>
    </row>
    <row customFormat="true" ht="15.75" outlineLevel="0" r="74" s="6">
      <c r="A74" s="66" t="s">
        <v>41</v>
      </c>
      <c r="B74" s="45" t="s">
        <v>73</v>
      </c>
      <c r="C74" s="45" t="s">
        <v>30</v>
      </c>
      <c r="D74" s="45" t="s">
        <v>71</v>
      </c>
      <c r="E74" s="45" t="s">
        <v>80</v>
      </c>
      <c r="F74" s="45" t="s">
        <v>42</v>
      </c>
      <c r="G74" s="67" t="n">
        <f aca="false" ca="false" dt2D="false" dtr="false" t="normal">SUM(G75:G76)</f>
        <v>2409660</v>
      </c>
      <c r="H74" s="10" t="n"/>
      <c r="I74" s="10" t="n"/>
    </row>
    <row customFormat="true" ht="15.75" outlineLevel="0" r="75" s="6">
      <c r="A75" s="66" t="s">
        <v>55</v>
      </c>
      <c r="B75" s="45" t="s">
        <v>73</v>
      </c>
      <c r="C75" s="45" t="s">
        <v>30</v>
      </c>
      <c r="D75" s="45" t="s">
        <v>71</v>
      </c>
      <c r="E75" s="45" t="s">
        <v>80</v>
      </c>
      <c r="F75" s="45" t="s">
        <v>56</v>
      </c>
      <c r="G75" s="67" t="n">
        <v>1850740</v>
      </c>
      <c r="H75" s="10" t="n"/>
      <c r="I75" s="10" t="n"/>
    </row>
    <row customFormat="true" ht="31.5" outlineLevel="0" r="76" s="6">
      <c r="A76" s="66" t="s">
        <v>49</v>
      </c>
      <c r="B76" s="45" t="s">
        <v>73</v>
      </c>
      <c r="C76" s="45" t="s">
        <v>30</v>
      </c>
      <c r="D76" s="45" t="s">
        <v>71</v>
      </c>
      <c r="E76" s="45" t="s">
        <v>80</v>
      </c>
      <c r="F76" s="45" t="s">
        <v>50</v>
      </c>
      <c r="G76" s="67" t="n">
        <v>558920</v>
      </c>
      <c r="H76" s="10" t="n"/>
      <c r="I76" s="10" t="n"/>
    </row>
    <row customFormat="true" ht="31.5" outlineLevel="0" r="77" s="6">
      <c r="A77" s="74" t="s">
        <v>81</v>
      </c>
      <c r="B77" s="75" t="s">
        <v>73</v>
      </c>
      <c r="C77" s="75" t="s">
        <v>30</v>
      </c>
      <c r="D77" s="75" t="s">
        <v>82</v>
      </c>
      <c r="E77" s="75" t="s">
        <v>27</v>
      </c>
      <c r="F77" s="75" t="s">
        <v>28</v>
      </c>
      <c r="G77" s="76" t="n">
        <v>145095840</v>
      </c>
      <c r="H77" s="10" t="n"/>
      <c r="I77" s="10" t="n"/>
    </row>
    <row customFormat="true" ht="15.75" outlineLevel="0" r="78" s="6">
      <c r="A78" s="66" t="s">
        <v>75</v>
      </c>
      <c r="B78" s="45" t="s">
        <v>73</v>
      </c>
      <c r="C78" s="45" t="s">
        <v>30</v>
      </c>
      <c r="D78" s="45" t="s">
        <v>82</v>
      </c>
      <c r="E78" s="45" t="s">
        <v>76</v>
      </c>
      <c r="F78" s="45" t="s">
        <v>28</v>
      </c>
      <c r="G78" s="67" t="n">
        <v>145095840</v>
      </c>
      <c r="H78" s="10" t="n"/>
      <c r="I78" s="10" t="n"/>
    </row>
    <row customFormat="true" ht="31.5" outlineLevel="0" r="79" s="6">
      <c r="A79" s="66" t="s">
        <v>83</v>
      </c>
      <c r="B79" s="45" t="s">
        <v>73</v>
      </c>
      <c r="C79" s="45" t="s">
        <v>30</v>
      </c>
      <c r="D79" s="45" t="s">
        <v>82</v>
      </c>
      <c r="E79" s="45" t="s">
        <v>84</v>
      </c>
      <c r="F79" s="45" t="s">
        <v>28</v>
      </c>
      <c r="G79" s="67" t="n">
        <v>145095840</v>
      </c>
      <c r="H79" s="10" t="n"/>
      <c r="I79" s="10" t="n"/>
    </row>
    <row customFormat="true" ht="15.75" outlineLevel="0" r="80" s="6">
      <c r="A80" s="66" t="s">
        <v>38</v>
      </c>
      <c r="B80" s="45" t="s">
        <v>73</v>
      </c>
      <c r="C80" s="45" t="s">
        <v>30</v>
      </c>
      <c r="D80" s="45" t="s">
        <v>82</v>
      </c>
      <c r="E80" s="45" t="s">
        <v>85</v>
      </c>
      <c r="F80" s="45" t="s">
        <v>28</v>
      </c>
      <c r="G80" s="67" t="n">
        <v>11682100</v>
      </c>
      <c r="H80" s="10" t="n"/>
      <c r="I80" s="10" t="n"/>
    </row>
    <row customFormat="true" ht="15.75" outlineLevel="0" r="81" s="6">
      <c r="A81" s="66" t="s">
        <v>41</v>
      </c>
      <c r="B81" s="45" t="s">
        <v>73</v>
      </c>
      <c r="C81" s="45" t="s">
        <v>30</v>
      </c>
      <c r="D81" s="45" t="s">
        <v>82</v>
      </c>
      <c r="E81" s="45" t="s">
        <v>85</v>
      </c>
      <c r="F81" s="45" t="s">
        <v>42</v>
      </c>
      <c r="G81" s="67" t="n">
        <f aca="false" ca="false" dt2D="false" dtr="false" t="normal">SUM(G82:G83)</f>
        <v>4013240</v>
      </c>
      <c r="H81" s="10" t="n"/>
      <c r="I81" s="10" t="n"/>
    </row>
    <row customFormat="true" ht="31.5" outlineLevel="0" r="82" s="6">
      <c r="A82" s="66" t="s">
        <v>44</v>
      </c>
      <c r="B82" s="45" t="s">
        <v>73</v>
      </c>
      <c r="C82" s="45" t="s">
        <v>30</v>
      </c>
      <c r="D82" s="45" t="s">
        <v>82</v>
      </c>
      <c r="E82" s="45" t="s">
        <v>85</v>
      </c>
      <c r="F82" s="45" t="s">
        <v>45</v>
      </c>
      <c r="G82" s="67" t="n">
        <v>3411860</v>
      </c>
      <c r="H82" s="10" t="n"/>
      <c r="I82" s="10" t="n"/>
    </row>
    <row customFormat="true" ht="31.5" outlineLevel="0" r="83" s="6">
      <c r="A83" s="66" t="s">
        <v>49</v>
      </c>
      <c r="B83" s="45" t="s">
        <v>73</v>
      </c>
      <c r="C83" s="45" t="s">
        <v>30</v>
      </c>
      <c r="D83" s="45" t="s">
        <v>82</v>
      </c>
      <c r="E83" s="45" t="s">
        <v>85</v>
      </c>
      <c r="F83" s="45" t="s">
        <v>50</v>
      </c>
      <c r="G83" s="67" t="n">
        <v>601380</v>
      </c>
      <c r="H83" s="10" t="n"/>
      <c r="I83" s="10" t="n"/>
    </row>
    <row customFormat="true" ht="31.5" outlineLevel="0" r="84" s="6">
      <c r="A84" s="66" t="s">
        <v>51</v>
      </c>
      <c r="B84" s="45" t="s">
        <v>73</v>
      </c>
      <c r="C84" s="45" t="s">
        <v>30</v>
      </c>
      <c r="D84" s="45" t="s">
        <v>82</v>
      </c>
      <c r="E84" s="45" t="s">
        <v>85</v>
      </c>
      <c r="F84" s="45" t="s">
        <v>43</v>
      </c>
      <c r="G84" s="67" t="n">
        <f aca="false" ca="false" dt2D="false" dtr="false" t="normal">G85</f>
        <v>7644860</v>
      </c>
      <c r="H84" s="10" t="n"/>
      <c r="I84" s="10" t="n"/>
    </row>
    <row customFormat="true" ht="15.75" outlineLevel="0" r="85" s="6">
      <c r="A85" s="66" t="s">
        <v>52</v>
      </c>
      <c r="B85" s="45" t="s">
        <v>73</v>
      </c>
      <c r="C85" s="45" t="s">
        <v>30</v>
      </c>
      <c r="D85" s="45" t="s">
        <v>82</v>
      </c>
      <c r="E85" s="45" t="s">
        <v>85</v>
      </c>
      <c r="F85" s="45" t="s">
        <v>46</v>
      </c>
      <c r="G85" s="67" t="n">
        <v>7644860</v>
      </c>
      <c r="H85" s="10" t="n"/>
      <c r="I85" s="10" t="n"/>
    </row>
    <row customFormat="true" ht="15.75" outlineLevel="0" r="86" s="6">
      <c r="A86" s="66" t="s">
        <v>86</v>
      </c>
      <c r="B86" s="45" t="s">
        <v>73</v>
      </c>
      <c r="C86" s="45" t="s">
        <v>30</v>
      </c>
      <c r="D86" s="45" t="s">
        <v>82</v>
      </c>
      <c r="E86" s="45" t="s">
        <v>85</v>
      </c>
      <c r="F86" s="45" t="s">
        <v>87</v>
      </c>
      <c r="G86" s="67" t="n">
        <f aca="false" ca="false" dt2D="false" dtr="false" t="normal">G87</f>
        <v>24000</v>
      </c>
      <c r="H86" s="10" t="n"/>
      <c r="I86" s="10" t="n"/>
    </row>
    <row customFormat="true" ht="15.75" outlineLevel="0" r="87" s="6">
      <c r="A87" s="66" t="s">
        <v>88</v>
      </c>
      <c r="B87" s="45" t="s">
        <v>73</v>
      </c>
      <c r="C87" s="45" t="s">
        <v>30</v>
      </c>
      <c r="D87" s="45" t="s">
        <v>82</v>
      </c>
      <c r="E87" s="45" t="s">
        <v>85</v>
      </c>
      <c r="F87" s="45" t="s">
        <v>89</v>
      </c>
      <c r="G87" s="67" t="n">
        <v>24000</v>
      </c>
      <c r="H87" s="10" t="n"/>
      <c r="I87" s="10" t="n"/>
    </row>
    <row customFormat="true" ht="31.5" outlineLevel="0" r="88" s="6">
      <c r="A88" s="66" t="s">
        <v>53</v>
      </c>
      <c r="B88" s="45" t="s">
        <v>73</v>
      </c>
      <c r="C88" s="45" t="s">
        <v>30</v>
      </c>
      <c r="D88" s="45" t="s">
        <v>82</v>
      </c>
      <c r="E88" s="45" t="s">
        <v>90</v>
      </c>
      <c r="F88" s="45" t="s">
        <v>28</v>
      </c>
      <c r="G88" s="67" t="n">
        <v>131962090</v>
      </c>
      <c r="H88" s="10" t="n"/>
      <c r="I88" s="10" t="n"/>
    </row>
    <row customFormat="true" ht="15.75" outlineLevel="0" r="89" s="6">
      <c r="A89" s="66" t="s">
        <v>41</v>
      </c>
      <c r="B89" s="45" t="s">
        <v>73</v>
      </c>
      <c r="C89" s="45" t="s">
        <v>30</v>
      </c>
      <c r="D89" s="45" t="s">
        <v>82</v>
      </c>
      <c r="E89" s="45" t="s">
        <v>90</v>
      </c>
      <c r="F89" s="45" t="s">
        <v>42</v>
      </c>
      <c r="G89" s="67" t="n">
        <f aca="false" ca="false" dt2D="false" dtr="false" t="normal">SUM(G90:G91)</f>
        <v>131962090</v>
      </c>
      <c r="H89" s="10" t="n"/>
      <c r="I89" s="10" t="n"/>
    </row>
    <row customFormat="true" ht="15.75" outlineLevel="0" r="90" s="6">
      <c r="A90" s="66" t="s">
        <v>55</v>
      </c>
      <c r="B90" s="45" t="s">
        <v>73</v>
      </c>
      <c r="C90" s="45" t="s">
        <v>30</v>
      </c>
      <c r="D90" s="45" t="s">
        <v>82</v>
      </c>
      <c r="E90" s="45" t="s">
        <v>90</v>
      </c>
      <c r="F90" s="45" t="s">
        <v>56</v>
      </c>
      <c r="G90" s="67" t="n">
        <v>101353370</v>
      </c>
      <c r="H90" s="10" t="n"/>
      <c r="I90" s="10" t="n"/>
    </row>
    <row customFormat="true" ht="31.5" outlineLevel="0" r="91" s="6">
      <c r="A91" s="66" t="s">
        <v>49</v>
      </c>
      <c r="B91" s="45" t="s">
        <v>73</v>
      </c>
      <c r="C91" s="45" t="s">
        <v>30</v>
      </c>
      <c r="D91" s="45" t="s">
        <v>82</v>
      </c>
      <c r="E91" s="45" t="s">
        <v>90</v>
      </c>
      <c r="F91" s="45" t="s">
        <v>50</v>
      </c>
      <c r="G91" s="67" t="n">
        <v>30608720</v>
      </c>
      <c r="H91" s="10" t="n"/>
      <c r="I91" s="10" t="n"/>
    </row>
    <row customFormat="true" ht="31.5" outlineLevel="0" r="92" s="6">
      <c r="A92" s="66" t="s">
        <v>91</v>
      </c>
      <c r="B92" s="45" t="s">
        <v>73</v>
      </c>
      <c r="C92" s="45" t="s">
        <v>30</v>
      </c>
      <c r="D92" s="45" t="s">
        <v>82</v>
      </c>
      <c r="E92" s="45" t="s">
        <v>92</v>
      </c>
      <c r="F92" s="45" t="s">
        <v>28</v>
      </c>
      <c r="G92" s="67" t="n">
        <v>1442650</v>
      </c>
      <c r="H92" s="10" t="n"/>
      <c r="I92" s="10" t="n"/>
    </row>
    <row customFormat="true" ht="15.75" outlineLevel="0" r="93" s="6">
      <c r="A93" s="66" t="s">
        <v>41</v>
      </c>
      <c r="B93" s="45" t="s">
        <v>73</v>
      </c>
      <c r="C93" s="45" t="s">
        <v>30</v>
      </c>
      <c r="D93" s="45" t="s">
        <v>82</v>
      </c>
      <c r="E93" s="45" t="s">
        <v>92</v>
      </c>
      <c r="F93" s="45" t="s">
        <v>42</v>
      </c>
      <c r="G93" s="67" t="n">
        <f aca="false" ca="false" dt2D="false" dtr="false" t="normal">SUM(G94:G95)</f>
        <v>1141340</v>
      </c>
      <c r="H93" s="10" t="n"/>
      <c r="I93" s="10" t="n"/>
    </row>
    <row customFormat="true" ht="15.75" outlineLevel="0" r="94" s="6">
      <c r="A94" s="66" t="s">
        <v>55</v>
      </c>
      <c r="B94" s="45" t="s">
        <v>73</v>
      </c>
      <c r="C94" s="45" t="s">
        <v>30</v>
      </c>
      <c r="D94" s="45" t="s">
        <v>82</v>
      </c>
      <c r="E94" s="45" t="s">
        <v>92</v>
      </c>
      <c r="F94" s="45" t="s">
        <v>56</v>
      </c>
      <c r="G94" s="67" t="n">
        <v>876600</v>
      </c>
      <c r="H94" s="10" t="n"/>
      <c r="I94" s="10" t="n"/>
    </row>
    <row customFormat="true" ht="31.5" outlineLevel="0" r="95" s="6">
      <c r="A95" s="66" t="s">
        <v>49</v>
      </c>
      <c r="B95" s="45" t="s">
        <v>73</v>
      </c>
      <c r="C95" s="45" t="s">
        <v>30</v>
      </c>
      <c r="D95" s="45" t="s">
        <v>82</v>
      </c>
      <c r="E95" s="45" t="s">
        <v>92</v>
      </c>
      <c r="F95" s="45" t="s">
        <v>50</v>
      </c>
      <c r="G95" s="67" t="n">
        <v>264740</v>
      </c>
      <c r="H95" s="10" t="n"/>
      <c r="I95" s="10" t="n"/>
    </row>
    <row customFormat="true" ht="31.5" outlineLevel="0" r="96" s="6">
      <c r="A96" s="66" t="s">
        <v>51</v>
      </c>
      <c r="B96" s="45" t="s">
        <v>73</v>
      </c>
      <c r="C96" s="45" t="s">
        <v>30</v>
      </c>
      <c r="D96" s="45" t="s">
        <v>82</v>
      </c>
      <c r="E96" s="45" t="s">
        <v>92</v>
      </c>
      <c r="F96" s="45" t="s">
        <v>43</v>
      </c>
      <c r="G96" s="67" t="n">
        <f aca="false" ca="false" dt2D="false" dtr="false" t="normal">SUM(G97)</f>
        <v>301310</v>
      </c>
      <c r="H96" s="10" t="n"/>
      <c r="I96" s="10" t="n"/>
    </row>
    <row customFormat="true" ht="15.75" outlineLevel="0" r="97" s="6">
      <c r="A97" s="66" t="s">
        <v>52</v>
      </c>
      <c r="B97" s="45" t="s">
        <v>73</v>
      </c>
      <c r="C97" s="45" t="s">
        <v>30</v>
      </c>
      <c r="D97" s="45" t="s">
        <v>82</v>
      </c>
      <c r="E97" s="45" t="s">
        <v>92</v>
      </c>
      <c r="F97" s="45" t="s">
        <v>46</v>
      </c>
      <c r="G97" s="67" t="n">
        <v>301310</v>
      </c>
      <c r="H97" s="10" t="n"/>
      <c r="I97" s="10" t="n"/>
    </row>
    <row customFormat="true" ht="31.5" outlineLevel="0" r="98" s="6">
      <c r="A98" s="66" t="s">
        <v>93</v>
      </c>
      <c r="B98" s="45" t="s">
        <v>73</v>
      </c>
      <c r="C98" s="45" t="s">
        <v>30</v>
      </c>
      <c r="D98" s="45" t="s">
        <v>82</v>
      </c>
      <c r="E98" s="45" t="s">
        <v>94</v>
      </c>
      <c r="F98" s="45" t="s">
        <v>28</v>
      </c>
      <c r="G98" s="67" t="n">
        <v>9000</v>
      </c>
      <c r="H98" s="10" t="n"/>
      <c r="I98" s="10" t="n"/>
    </row>
    <row customFormat="true" ht="31.5" outlineLevel="0" r="99" s="6">
      <c r="A99" s="66" t="s">
        <v>51</v>
      </c>
      <c r="B99" s="45" t="s">
        <v>73</v>
      </c>
      <c r="C99" s="45" t="s">
        <v>30</v>
      </c>
      <c r="D99" s="45" t="s">
        <v>82</v>
      </c>
      <c r="E99" s="45" t="s">
        <v>94</v>
      </c>
      <c r="F99" s="45" t="s">
        <v>43</v>
      </c>
      <c r="G99" s="67" t="n">
        <f aca="false" ca="false" dt2D="false" dtr="false" t="normal">SUM(G100)</f>
        <v>9000</v>
      </c>
      <c r="H99" s="10" t="n"/>
      <c r="I99" s="10" t="n"/>
    </row>
    <row customFormat="true" ht="15.75" outlineLevel="0" r="100" s="6">
      <c r="A100" s="66" t="s">
        <v>52</v>
      </c>
      <c r="B100" s="45" t="s">
        <v>73</v>
      </c>
      <c r="C100" s="45" t="s">
        <v>30</v>
      </c>
      <c r="D100" s="45" t="s">
        <v>82</v>
      </c>
      <c r="E100" s="45" t="s">
        <v>94</v>
      </c>
      <c r="F100" s="45" t="s">
        <v>46</v>
      </c>
      <c r="G100" s="67" t="n">
        <v>9000</v>
      </c>
      <c r="H100" s="10" t="n"/>
      <c r="I100" s="10" t="n"/>
    </row>
    <row customFormat="true" ht="15.75" outlineLevel="0" r="101" s="6">
      <c r="A101" s="74" t="s">
        <v>95</v>
      </c>
      <c r="B101" s="75" t="s">
        <v>73</v>
      </c>
      <c r="C101" s="75" t="s">
        <v>30</v>
      </c>
      <c r="D101" s="75" t="s">
        <v>96</v>
      </c>
      <c r="E101" s="75" t="s">
        <v>27</v>
      </c>
      <c r="F101" s="75" t="s">
        <v>28</v>
      </c>
      <c r="G101" s="76" t="n">
        <v>382520</v>
      </c>
      <c r="H101" s="10" t="n"/>
      <c r="I101" s="10" t="n"/>
    </row>
    <row customFormat="true" ht="31.5" outlineLevel="0" r="102" s="6">
      <c r="A102" s="66" t="s">
        <v>97</v>
      </c>
      <c r="B102" s="45" t="s">
        <v>73</v>
      </c>
      <c r="C102" s="45" t="s">
        <v>30</v>
      </c>
      <c r="D102" s="45" t="s">
        <v>96</v>
      </c>
      <c r="E102" s="45" t="s">
        <v>98</v>
      </c>
      <c r="F102" s="45" t="s">
        <v>28</v>
      </c>
      <c r="G102" s="67" t="n">
        <v>382520</v>
      </c>
      <c r="H102" s="10" t="n"/>
      <c r="I102" s="10" t="n"/>
    </row>
    <row customFormat="true" ht="15.75" outlineLevel="0" r="103" s="6">
      <c r="A103" s="66" t="s">
        <v>99</v>
      </c>
      <c r="B103" s="45" t="s">
        <v>73</v>
      </c>
      <c r="C103" s="45" t="s">
        <v>30</v>
      </c>
      <c r="D103" s="45" t="s">
        <v>96</v>
      </c>
      <c r="E103" s="45" t="s">
        <v>100</v>
      </c>
      <c r="F103" s="45" t="s">
        <v>28</v>
      </c>
      <c r="G103" s="67" t="n">
        <v>382520</v>
      </c>
      <c r="H103" s="10" t="n"/>
      <c r="I103" s="10" t="n"/>
    </row>
    <row customFormat="true" customHeight="true" ht="33.75" outlineLevel="0" r="104" s="6">
      <c r="A104" s="66" t="s">
        <v>101</v>
      </c>
      <c r="B104" s="45" t="s">
        <v>73</v>
      </c>
      <c r="C104" s="45" t="s">
        <v>30</v>
      </c>
      <c r="D104" s="45" t="s">
        <v>96</v>
      </c>
      <c r="E104" s="45" t="s">
        <v>102</v>
      </c>
      <c r="F104" s="45" t="s">
        <v>28</v>
      </c>
      <c r="G104" s="67" t="n">
        <v>382520</v>
      </c>
      <c r="H104" s="10" t="n"/>
      <c r="I104" s="10" t="n"/>
    </row>
    <row customFormat="true" ht="31.5" outlineLevel="0" r="105" s="6">
      <c r="A105" s="66" t="s">
        <v>51</v>
      </c>
      <c r="B105" s="45" t="s">
        <v>73</v>
      </c>
      <c r="C105" s="45" t="s">
        <v>30</v>
      </c>
      <c r="D105" s="45" t="s">
        <v>96</v>
      </c>
      <c r="E105" s="45" t="s">
        <v>102</v>
      </c>
      <c r="F105" s="45" t="s">
        <v>43</v>
      </c>
      <c r="G105" s="67" t="n">
        <f aca="false" ca="false" dt2D="false" dtr="false" t="normal">G106</f>
        <v>382520</v>
      </c>
      <c r="H105" s="10" t="n"/>
      <c r="I105" s="10" t="n"/>
    </row>
    <row customFormat="true" ht="15.75" outlineLevel="0" r="106" s="6">
      <c r="A106" s="66" t="s">
        <v>52</v>
      </c>
      <c r="B106" s="45" t="s">
        <v>73</v>
      </c>
      <c r="C106" s="45" t="s">
        <v>30</v>
      </c>
      <c r="D106" s="45" t="s">
        <v>96</v>
      </c>
      <c r="E106" s="45" t="s">
        <v>102</v>
      </c>
      <c r="F106" s="45" t="s">
        <v>46</v>
      </c>
      <c r="G106" s="67" t="n">
        <v>382520</v>
      </c>
      <c r="H106" s="10" t="n"/>
      <c r="I106" s="10" t="n"/>
    </row>
    <row customFormat="true" ht="15.75" outlineLevel="0" r="107" s="6">
      <c r="A107" s="74" t="s">
        <v>103</v>
      </c>
      <c r="B107" s="75" t="s">
        <v>73</v>
      </c>
      <c r="C107" s="75" t="s">
        <v>30</v>
      </c>
      <c r="D107" s="75" t="s">
        <v>104</v>
      </c>
      <c r="E107" s="75" t="s">
        <v>27</v>
      </c>
      <c r="F107" s="75" t="s">
        <v>28</v>
      </c>
      <c r="G107" s="76" t="n">
        <v>88167440</v>
      </c>
      <c r="H107" s="10" t="n"/>
      <c r="I107" s="10" t="n"/>
    </row>
    <row customFormat="true" ht="15.75" outlineLevel="0" r="108" s="6">
      <c r="A108" s="66" t="s">
        <v>105</v>
      </c>
      <c r="B108" s="45" t="s">
        <v>73</v>
      </c>
      <c r="C108" s="45" t="s">
        <v>30</v>
      </c>
      <c r="D108" s="45" t="s">
        <v>104</v>
      </c>
      <c r="E108" s="45" t="s">
        <v>106</v>
      </c>
      <c r="F108" s="45" t="s">
        <v>28</v>
      </c>
      <c r="G108" s="67" t="n">
        <v>2613770</v>
      </c>
      <c r="H108" s="10" t="n"/>
      <c r="I108" s="10" t="n"/>
    </row>
    <row customFormat="true" ht="31.5" outlineLevel="0" r="109" s="6">
      <c r="A109" s="66" t="s">
        <v>107</v>
      </c>
      <c r="B109" s="45" t="s">
        <v>73</v>
      </c>
      <c r="C109" s="45" t="s">
        <v>30</v>
      </c>
      <c r="D109" s="45" t="s">
        <v>104</v>
      </c>
      <c r="E109" s="45" t="s">
        <v>108</v>
      </c>
      <c r="F109" s="45" t="s">
        <v>28</v>
      </c>
      <c r="G109" s="67" t="n">
        <v>2613770</v>
      </c>
      <c r="H109" s="10" t="n"/>
      <c r="I109" s="10" t="n"/>
    </row>
    <row customFormat="true" ht="31.5" outlineLevel="0" r="110" s="6">
      <c r="A110" s="66" t="s">
        <v>109</v>
      </c>
      <c r="B110" s="45" t="s">
        <v>73</v>
      </c>
      <c r="C110" s="45" t="s">
        <v>30</v>
      </c>
      <c r="D110" s="45" t="s">
        <v>104</v>
      </c>
      <c r="E110" s="45" t="s">
        <v>110</v>
      </c>
      <c r="F110" s="45" t="s">
        <v>28</v>
      </c>
      <c r="G110" s="67" t="n">
        <v>2613770</v>
      </c>
      <c r="H110" s="10" t="n"/>
      <c r="I110" s="10" t="n"/>
    </row>
    <row customFormat="true" ht="31.5" outlineLevel="0" r="111" s="6">
      <c r="A111" s="66" t="s">
        <v>111</v>
      </c>
      <c r="B111" s="45" t="s">
        <v>73</v>
      </c>
      <c r="C111" s="45" t="s">
        <v>30</v>
      </c>
      <c r="D111" s="45" t="s">
        <v>104</v>
      </c>
      <c r="E111" s="45" t="s">
        <v>112</v>
      </c>
      <c r="F111" s="45" t="s">
        <v>28</v>
      </c>
      <c r="G111" s="67" t="n">
        <v>1823770</v>
      </c>
      <c r="H111" s="10" t="n"/>
      <c r="I111" s="10" t="n"/>
    </row>
    <row customFormat="true" ht="15.75" outlineLevel="0" r="112" s="6">
      <c r="A112" s="66" t="s">
        <v>86</v>
      </c>
      <c r="B112" s="45" t="s">
        <v>73</v>
      </c>
      <c r="C112" s="45" t="s">
        <v>30</v>
      </c>
      <c r="D112" s="45" t="s">
        <v>104</v>
      </c>
      <c r="E112" s="45" t="s">
        <v>112</v>
      </c>
      <c r="F112" s="45" t="s">
        <v>87</v>
      </c>
      <c r="G112" s="67" t="n">
        <f aca="false" ca="false" dt2D="false" dtr="false" t="normal">G113</f>
        <v>1823770</v>
      </c>
      <c r="H112" s="10" t="n"/>
      <c r="I112" s="10" t="n"/>
    </row>
    <row customFormat="true" ht="15.75" outlineLevel="0" r="113" s="6">
      <c r="A113" s="66" t="s">
        <v>113</v>
      </c>
      <c r="B113" s="45" t="s">
        <v>73</v>
      </c>
      <c r="C113" s="45" t="s">
        <v>30</v>
      </c>
      <c r="D113" s="45" t="s">
        <v>104</v>
      </c>
      <c r="E113" s="45" t="s">
        <v>112</v>
      </c>
      <c r="F113" s="45" t="s">
        <v>114</v>
      </c>
      <c r="G113" s="67" t="n">
        <v>1823770</v>
      </c>
      <c r="H113" s="10" t="n"/>
      <c r="I113" s="10" t="n"/>
    </row>
    <row customFormat="true" ht="63" outlineLevel="0" r="114" s="6">
      <c r="A114" s="66" t="s">
        <v>115</v>
      </c>
      <c r="B114" s="45" t="s">
        <v>73</v>
      </c>
      <c r="C114" s="45" t="s">
        <v>30</v>
      </c>
      <c r="D114" s="45" t="s">
        <v>104</v>
      </c>
      <c r="E114" s="45" t="s">
        <v>116</v>
      </c>
      <c r="F114" s="45" t="s">
        <v>28</v>
      </c>
      <c r="G114" s="67" t="n">
        <v>790000</v>
      </c>
      <c r="H114" s="10" t="n"/>
      <c r="I114" s="10" t="n"/>
    </row>
    <row customFormat="true" ht="31.5" outlineLevel="0" r="115" s="6">
      <c r="A115" s="66" t="s">
        <v>51</v>
      </c>
      <c r="B115" s="45" t="s">
        <v>73</v>
      </c>
      <c r="C115" s="45" t="s">
        <v>30</v>
      </c>
      <c r="D115" s="45" t="s">
        <v>104</v>
      </c>
      <c r="E115" s="45" t="s">
        <v>116</v>
      </c>
      <c r="F115" s="45" t="s">
        <v>43</v>
      </c>
      <c r="G115" s="67" t="n">
        <f aca="false" ca="false" dt2D="false" dtr="false" t="normal">G116</f>
        <v>790000</v>
      </c>
      <c r="H115" s="10" t="n"/>
      <c r="I115" s="10" t="n"/>
    </row>
    <row customFormat="true" ht="15.75" outlineLevel="0" r="116" s="6">
      <c r="A116" s="66" t="s">
        <v>52</v>
      </c>
      <c r="B116" s="45" t="s">
        <v>73</v>
      </c>
      <c r="C116" s="45" t="s">
        <v>30</v>
      </c>
      <c r="D116" s="45" t="s">
        <v>104</v>
      </c>
      <c r="E116" s="45" t="s">
        <v>116</v>
      </c>
      <c r="F116" s="45" t="s">
        <v>46</v>
      </c>
      <c r="G116" s="67" t="n">
        <v>790000</v>
      </c>
      <c r="H116" s="10" t="n"/>
      <c r="I116" s="10" t="n"/>
    </row>
    <row customFormat="true" ht="47.25" outlineLevel="0" r="117" s="6">
      <c r="A117" s="66" t="s">
        <v>117</v>
      </c>
      <c r="B117" s="45" t="s">
        <v>73</v>
      </c>
      <c r="C117" s="45" t="s">
        <v>30</v>
      </c>
      <c r="D117" s="45" t="s">
        <v>104</v>
      </c>
      <c r="E117" s="45" t="s">
        <v>118</v>
      </c>
      <c r="F117" s="45" t="s">
        <v>28</v>
      </c>
      <c r="G117" s="67" t="n">
        <v>100000</v>
      </c>
      <c r="H117" s="10" t="n"/>
      <c r="I117" s="10" t="n"/>
    </row>
    <row customFormat="true" ht="63" outlineLevel="0" r="118" s="6">
      <c r="A118" s="66" t="s">
        <v>119</v>
      </c>
      <c r="B118" s="45" t="s">
        <v>73</v>
      </c>
      <c r="C118" s="45" t="s">
        <v>30</v>
      </c>
      <c r="D118" s="45" t="s">
        <v>104</v>
      </c>
      <c r="E118" s="45" t="s">
        <v>120</v>
      </c>
      <c r="F118" s="45" t="s">
        <v>28</v>
      </c>
      <c r="G118" s="67" t="n">
        <v>100000</v>
      </c>
      <c r="H118" s="10" t="n"/>
      <c r="I118" s="10" t="n"/>
    </row>
    <row customFormat="true" ht="31.5" outlineLevel="0" r="119" s="6">
      <c r="A119" s="66" t="s">
        <v>121</v>
      </c>
      <c r="B119" s="45" t="s">
        <v>73</v>
      </c>
      <c r="C119" s="45" t="s">
        <v>30</v>
      </c>
      <c r="D119" s="45" t="s">
        <v>104</v>
      </c>
      <c r="E119" s="45" t="s">
        <v>122</v>
      </c>
      <c r="F119" s="45" t="s">
        <v>28</v>
      </c>
      <c r="G119" s="67" t="n">
        <v>100000</v>
      </c>
      <c r="H119" s="10" t="n"/>
      <c r="I119" s="10" t="n"/>
    </row>
    <row customFormat="true" ht="31.5" outlineLevel="0" r="120" s="6">
      <c r="A120" s="66" t="s">
        <v>123</v>
      </c>
      <c r="B120" s="45" t="s">
        <v>73</v>
      </c>
      <c r="C120" s="45" t="s">
        <v>30</v>
      </c>
      <c r="D120" s="45" t="s">
        <v>104</v>
      </c>
      <c r="E120" s="45" t="s">
        <v>124</v>
      </c>
      <c r="F120" s="45" t="s">
        <v>28</v>
      </c>
      <c r="G120" s="67" t="n">
        <v>100000</v>
      </c>
      <c r="H120" s="10" t="n"/>
      <c r="I120" s="10" t="n"/>
    </row>
    <row customFormat="true" ht="31.5" outlineLevel="0" r="121" s="6">
      <c r="A121" s="66" t="s">
        <v>51</v>
      </c>
      <c r="B121" s="45" t="s">
        <v>73</v>
      </c>
      <c r="C121" s="45" t="s">
        <v>30</v>
      </c>
      <c r="D121" s="45" t="s">
        <v>104</v>
      </c>
      <c r="E121" s="45" t="s">
        <v>124</v>
      </c>
      <c r="F121" s="45" t="s">
        <v>43</v>
      </c>
      <c r="G121" s="67" t="n">
        <f aca="false" ca="false" dt2D="false" dtr="false" t="normal">G122</f>
        <v>100000</v>
      </c>
      <c r="H121" s="10" t="n"/>
      <c r="I121" s="10" t="n"/>
    </row>
    <row customFormat="true" ht="15.75" outlineLevel="0" r="122" s="6">
      <c r="A122" s="66" t="s">
        <v>52</v>
      </c>
      <c r="B122" s="45" t="s">
        <v>73</v>
      </c>
      <c r="C122" s="45" t="s">
        <v>30</v>
      </c>
      <c r="D122" s="45" t="s">
        <v>104</v>
      </c>
      <c r="E122" s="45" t="s">
        <v>124</v>
      </c>
      <c r="F122" s="45" t="s">
        <v>46</v>
      </c>
      <c r="G122" s="67" t="n">
        <v>100000</v>
      </c>
      <c r="H122" s="10" t="n"/>
      <c r="I122" s="10" t="n"/>
    </row>
    <row customFormat="true" ht="15.75" outlineLevel="0" r="123" s="6">
      <c r="A123" s="66" t="s">
        <v>125</v>
      </c>
      <c r="B123" s="45" t="s">
        <v>73</v>
      </c>
      <c r="C123" s="45" t="s">
        <v>30</v>
      </c>
      <c r="D123" s="45" t="s">
        <v>104</v>
      </c>
      <c r="E123" s="45" t="s">
        <v>126</v>
      </c>
      <c r="F123" s="45" t="s">
        <v>28</v>
      </c>
      <c r="G123" s="67" t="n">
        <v>20979810</v>
      </c>
      <c r="H123" s="10" t="n"/>
      <c r="I123" s="10" t="n"/>
    </row>
    <row customFormat="true" ht="31.5" outlineLevel="0" r="124" s="6">
      <c r="A124" s="66" t="s">
        <v>127</v>
      </c>
      <c r="B124" s="45" t="s">
        <v>73</v>
      </c>
      <c r="C124" s="45" t="s">
        <v>30</v>
      </c>
      <c r="D124" s="45" t="s">
        <v>104</v>
      </c>
      <c r="E124" s="45" t="s">
        <v>128</v>
      </c>
      <c r="F124" s="45" t="s">
        <v>28</v>
      </c>
      <c r="G124" s="67" t="n">
        <v>20979810</v>
      </c>
      <c r="H124" s="10" t="n"/>
      <c r="I124" s="10" t="n"/>
    </row>
    <row customFormat="true" ht="31.5" outlineLevel="0" r="125" s="6">
      <c r="A125" s="66" t="s">
        <v>129</v>
      </c>
      <c r="B125" s="45" t="s">
        <v>73</v>
      </c>
      <c r="C125" s="45" t="s">
        <v>30</v>
      </c>
      <c r="D125" s="45" t="s">
        <v>104</v>
      </c>
      <c r="E125" s="45" t="s">
        <v>130</v>
      </c>
      <c r="F125" s="45" t="s">
        <v>28</v>
      </c>
      <c r="G125" s="67" t="n">
        <v>16646780</v>
      </c>
      <c r="H125" s="10" t="n"/>
      <c r="I125" s="10" t="n"/>
    </row>
    <row customFormat="true" ht="31.5" outlineLevel="0" r="126" s="6">
      <c r="A126" s="66" t="s">
        <v>131</v>
      </c>
      <c r="B126" s="45" t="s">
        <v>73</v>
      </c>
      <c r="C126" s="45" t="s">
        <v>30</v>
      </c>
      <c r="D126" s="45" t="s">
        <v>104</v>
      </c>
      <c r="E126" s="45" t="s">
        <v>132</v>
      </c>
      <c r="F126" s="45" t="s">
        <v>28</v>
      </c>
      <c r="G126" s="67" t="n">
        <v>16646780</v>
      </c>
      <c r="H126" s="10" t="n"/>
      <c r="I126" s="10" t="n"/>
    </row>
    <row customFormat="true" ht="31.5" outlineLevel="0" r="127" s="6">
      <c r="A127" s="66" t="s">
        <v>51</v>
      </c>
      <c r="B127" s="45" t="s">
        <v>73</v>
      </c>
      <c r="C127" s="45" t="s">
        <v>30</v>
      </c>
      <c r="D127" s="45" t="s">
        <v>104</v>
      </c>
      <c r="E127" s="45" t="s">
        <v>132</v>
      </c>
      <c r="F127" s="45" t="s">
        <v>43</v>
      </c>
      <c r="G127" s="67" t="n">
        <f aca="false" ca="false" dt2D="false" dtr="false" t="normal">G128</f>
        <v>16646780</v>
      </c>
      <c r="H127" s="10" t="n"/>
      <c r="I127" s="10" t="n"/>
    </row>
    <row customFormat="true" ht="15.75" outlineLevel="0" r="128" s="6">
      <c r="A128" s="66" t="s">
        <v>52</v>
      </c>
      <c r="B128" s="45" t="s">
        <v>73</v>
      </c>
      <c r="C128" s="45" t="s">
        <v>30</v>
      </c>
      <c r="D128" s="45" t="s">
        <v>104</v>
      </c>
      <c r="E128" s="45" t="s">
        <v>132</v>
      </c>
      <c r="F128" s="45" t="s">
        <v>46</v>
      </c>
      <c r="G128" s="67" t="n">
        <v>16646780</v>
      </c>
      <c r="H128" s="10" t="n"/>
      <c r="I128" s="10" t="n"/>
    </row>
    <row customFormat="true" ht="31.5" outlineLevel="0" r="129" s="6">
      <c r="A129" s="66" t="s">
        <v>133</v>
      </c>
      <c r="B129" s="45" t="s">
        <v>73</v>
      </c>
      <c r="C129" s="45" t="s">
        <v>30</v>
      </c>
      <c r="D129" s="45" t="s">
        <v>104</v>
      </c>
      <c r="E129" s="45" t="s">
        <v>134</v>
      </c>
      <c r="F129" s="45" t="s">
        <v>28</v>
      </c>
      <c r="G129" s="67" t="n">
        <v>4333030</v>
      </c>
      <c r="H129" s="10" t="n"/>
      <c r="I129" s="10" t="n"/>
    </row>
    <row customFormat="true" ht="31.5" outlineLevel="0" r="130" s="6">
      <c r="A130" s="66" t="s">
        <v>131</v>
      </c>
      <c r="B130" s="45" t="s">
        <v>73</v>
      </c>
      <c r="C130" s="45" t="s">
        <v>30</v>
      </c>
      <c r="D130" s="45" t="s">
        <v>104</v>
      </c>
      <c r="E130" s="45" t="s">
        <v>135</v>
      </c>
      <c r="F130" s="45" t="s">
        <v>28</v>
      </c>
      <c r="G130" s="67" t="n">
        <v>4333030</v>
      </c>
      <c r="H130" s="10" t="n"/>
      <c r="I130" s="10" t="n"/>
    </row>
    <row customFormat="true" ht="31.5" outlineLevel="0" r="131" s="6">
      <c r="A131" s="66" t="s">
        <v>51</v>
      </c>
      <c r="B131" s="45" t="s">
        <v>73</v>
      </c>
      <c r="C131" s="45" t="s">
        <v>30</v>
      </c>
      <c r="D131" s="45" t="s">
        <v>104</v>
      </c>
      <c r="E131" s="45" t="s">
        <v>135</v>
      </c>
      <c r="F131" s="45" t="s">
        <v>43</v>
      </c>
      <c r="G131" s="67" t="n">
        <f aca="false" ca="false" dt2D="false" dtr="false" t="normal">G132</f>
        <v>4333030</v>
      </c>
      <c r="H131" s="10" t="n"/>
      <c r="I131" s="10" t="n"/>
    </row>
    <row customFormat="true" ht="15.75" outlineLevel="0" r="132" s="6">
      <c r="A132" s="66" t="s">
        <v>52</v>
      </c>
      <c r="B132" s="45" t="s">
        <v>73</v>
      </c>
      <c r="C132" s="45" t="s">
        <v>30</v>
      </c>
      <c r="D132" s="45" t="s">
        <v>104</v>
      </c>
      <c r="E132" s="45" t="s">
        <v>135</v>
      </c>
      <c r="F132" s="45" t="s">
        <v>46</v>
      </c>
      <c r="G132" s="67" t="n">
        <v>4333030</v>
      </c>
      <c r="H132" s="10" t="n"/>
      <c r="I132" s="10" t="n"/>
    </row>
    <row customFormat="true" ht="31.5" outlineLevel="0" r="133" s="6">
      <c r="A133" s="66" t="s">
        <v>136</v>
      </c>
      <c r="B133" s="45" t="s">
        <v>73</v>
      </c>
      <c r="C133" s="45" t="s">
        <v>30</v>
      </c>
      <c r="D133" s="45" t="s">
        <v>104</v>
      </c>
      <c r="E133" s="45" t="s">
        <v>137</v>
      </c>
      <c r="F133" s="45" t="s">
        <v>28</v>
      </c>
      <c r="G133" s="67" t="n">
        <v>956870</v>
      </c>
      <c r="H133" s="10" t="n"/>
      <c r="I133" s="10" t="n"/>
    </row>
    <row customFormat="true" ht="31.5" outlineLevel="0" r="134" s="6">
      <c r="A134" s="66" t="s">
        <v>138</v>
      </c>
      <c r="B134" s="45" t="s">
        <v>73</v>
      </c>
      <c r="C134" s="45" t="s">
        <v>30</v>
      </c>
      <c r="D134" s="45" t="s">
        <v>104</v>
      </c>
      <c r="E134" s="45" t="s">
        <v>139</v>
      </c>
      <c r="F134" s="45" t="s">
        <v>28</v>
      </c>
      <c r="G134" s="67" t="n">
        <v>436600</v>
      </c>
      <c r="H134" s="10" t="n"/>
      <c r="I134" s="10" t="n"/>
    </row>
    <row customFormat="true" ht="47.25" outlineLevel="0" r="135" s="6">
      <c r="A135" s="66" t="s">
        <v>140</v>
      </c>
      <c r="B135" s="45" t="s">
        <v>73</v>
      </c>
      <c r="C135" s="45" t="s">
        <v>30</v>
      </c>
      <c r="D135" s="45" t="s">
        <v>104</v>
      </c>
      <c r="E135" s="45" t="s">
        <v>141</v>
      </c>
      <c r="F135" s="45" t="s">
        <v>28</v>
      </c>
      <c r="G135" s="67" t="n">
        <v>100000</v>
      </c>
      <c r="H135" s="10" t="n"/>
      <c r="I135" s="10" t="n"/>
    </row>
    <row customFormat="true" ht="31.5" outlineLevel="0" r="136" s="6">
      <c r="A136" s="66" t="s">
        <v>142</v>
      </c>
      <c r="B136" s="45" t="s">
        <v>73</v>
      </c>
      <c r="C136" s="45" t="s">
        <v>30</v>
      </c>
      <c r="D136" s="45" t="s">
        <v>104</v>
      </c>
      <c r="E136" s="45" t="s">
        <v>143</v>
      </c>
      <c r="F136" s="45" t="s">
        <v>28</v>
      </c>
      <c r="G136" s="67" t="n">
        <v>100000</v>
      </c>
      <c r="H136" s="10" t="n"/>
      <c r="I136" s="10" t="n"/>
    </row>
    <row customFormat="true" ht="31.5" outlineLevel="0" r="137" s="6">
      <c r="A137" s="66" t="s">
        <v>51</v>
      </c>
      <c r="B137" s="45" t="n">
        <v>601</v>
      </c>
      <c r="C137" s="45" t="s">
        <v>30</v>
      </c>
      <c r="D137" s="45" t="n">
        <v>13</v>
      </c>
      <c r="E137" s="45" t="s">
        <v>143</v>
      </c>
      <c r="F137" s="45" t="s">
        <v>43</v>
      </c>
      <c r="G137" s="67" t="n">
        <f aca="false" ca="false" dt2D="false" dtr="false" t="normal">G138</f>
        <v>100000</v>
      </c>
      <c r="H137" s="10" t="n"/>
      <c r="I137" s="10" t="n"/>
    </row>
    <row customFormat="true" ht="15.75" outlineLevel="0" r="138" s="6">
      <c r="A138" s="66" t="s">
        <v>52</v>
      </c>
      <c r="B138" s="45" t="s">
        <v>73</v>
      </c>
      <c r="C138" s="45" t="s">
        <v>30</v>
      </c>
      <c r="D138" s="45" t="s">
        <v>104</v>
      </c>
      <c r="E138" s="45" t="s">
        <v>143</v>
      </c>
      <c r="F138" s="45" t="s">
        <v>46</v>
      </c>
      <c r="G138" s="67" t="n">
        <v>100000</v>
      </c>
      <c r="H138" s="10" t="n"/>
      <c r="I138" s="10" t="n"/>
    </row>
    <row customFormat="true" ht="47.25" outlineLevel="0" r="139" s="6">
      <c r="A139" s="66" t="s">
        <v>144</v>
      </c>
      <c r="B139" s="45" t="s">
        <v>73</v>
      </c>
      <c r="C139" s="45" t="s">
        <v>30</v>
      </c>
      <c r="D139" s="45" t="s">
        <v>104</v>
      </c>
      <c r="E139" s="45" t="s">
        <v>145</v>
      </c>
      <c r="F139" s="45" t="s">
        <v>28</v>
      </c>
      <c r="G139" s="67" t="n">
        <v>285300</v>
      </c>
      <c r="H139" s="10" t="n"/>
      <c r="I139" s="10" t="n"/>
    </row>
    <row customFormat="true" ht="31.5" outlineLevel="0" r="140" s="6">
      <c r="A140" s="66" t="s">
        <v>142</v>
      </c>
      <c r="B140" s="45" t="s">
        <v>73</v>
      </c>
      <c r="C140" s="45" t="s">
        <v>30</v>
      </c>
      <c r="D140" s="45" t="s">
        <v>104</v>
      </c>
      <c r="E140" s="45" t="s">
        <v>146</v>
      </c>
      <c r="F140" s="45" t="s">
        <v>28</v>
      </c>
      <c r="G140" s="67" t="n">
        <v>180036.84</v>
      </c>
      <c r="H140" s="10" t="n"/>
      <c r="I140" s="10" t="n"/>
    </row>
    <row customFormat="true" ht="31.5" outlineLevel="0" r="141" s="6">
      <c r="A141" s="66" t="s">
        <v>51</v>
      </c>
      <c r="B141" s="45" t="n">
        <v>601</v>
      </c>
      <c r="C141" s="45" t="s">
        <v>30</v>
      </c>
      <c r="D141" s="45" t="n">
        <v>13</v>
      </c>
      <c r="E141" s="45" t="s">
        <v>146</v>
      </c>
      <c r="F141" s="45" t="s">
        <v>43</v>
      </c>
      <c r="G141" s="67" t="n">
        <f aca="false" ca="false" dt2D="false" dtr="false" t="normal">G142</f>
        <v>180036.84</v>
      </c>
      <c r="H141" s="10" t="n"/>
      <c r="I141" s="10" t="n"/>
    </row>
    <row customFormat="true" ht="15.75" outlineLevel="0" r="142" s="6">
      <c r="A142" s="66" t="s">
        <v>52</v>
      </c>
      <c r="B142" s="45" t="s">
        <v>73</v>
      </c>
      <c r="C142" s="45" t="s">
        <v>30</v>
      </c>
      <c r="D142" s="45" t="s">
        <v>104</v>
      </c>
      <c r="E142" s="45" t="s">
        <v>146</v>
      </c>
      <c r="F142" s="45" t="s">
        <v>46</v>
      </c>
      <c r="G142" s="67" t="n">
        <v>180036.84</v>
      </c>
      <c r="H142" s="10" t="n"/>
      <c r="I142" s="10" t="n"/>
    </row>
    <row customFormat="true" ht="31.5" outlineLevel="0" r="143" s="6">
      <c r="A143" s="66" t="s">
        <v>147</v>
      </c>
      <c r="B143" s="45" t="s">
        <v>73</v>
      </c>
      <c r="C143" s="45" t="s">
        <v>30</v>
      </c>
      <c r="D143" s="45" t="s">
        <v>104</v>
      </c>
      <c r="E143" s="45" t="s">
        <v>148</v>
      </c>
      <c r="F143" s="45" t="s">
        <v>28</v>
      </c>
      <c r="G143" s="67" t="n">
        <v>105263.16</v>
      </c>
      <c r="H143" s="10" t="n"/>
      <c r="I143" s="10" t="n"/>
    </row>
    <row customFormat="true" ht="31.5" outlineLevel="0" r="144" s="6">
      <c r="A144" s="66" t="s">
        <v>51</v>
      </c>
      <c r="B144" s="45" t="n">
        <v>601</v>
      </c>
      <c r="C144" s="45" t="s">
        <v>30</v>
      </c>
      <c r="D144" s="45" t="n">
        <v>13</v>
      </c>
      <c r="E144" s="45" t="s">
        <v>148</v>
      </c>
      <c r="F144" s="45" t="s">
        <v>43</v>
      </c>
      <c r="G144" s="67" t="n">
        <f aca="false" ca="false" dt2D="false" dtr="false" t="normal">G145</f>
        <v>105263.16</v>
      </c>
      <c r="H144" s="10" t="n"/>
      <c r="I144" s="10" t="n"/>
    </row>
    <row customFormat="true" ht="15.75" outlineLevel="0" r="145" s="6">
      <c r="A145" s="66" t="s">
        <v>52</v>
      </c>
      <c r="B145" s="45" t="s">
        <v>73</v>
      </c>
      <c r="C145" s="45" t="s">
        <v>30</v>
      </c>
      <c r="D145" s="45" t="s">
        <v>104</v>
      </c>
      <c r="E145" s="45" t="s">
        <v>148</v>
      </c>
      <c r="F145" s="45" t="s">
        <v>46</v>
      </c>
      <c r="G145" s="67" t="n">
        <v>105263.16</v>
      </c>
      <c r="H145" s="10" t="n"/>
      <c r="I145" s="10" t="n"/>
    </row>
    <row customFormat="true" ht="31.5" outlineLevel="0" r="146" s="6">
      <c r="A146" s="66" t="s">
        <v>149</v>
      </c>
      <c r="B146" s="45" t="s">
        <v>73</v>
      </c>
      <c r="C146" s="45" t="s">
        <v>30</v>
      </c>
      <c r="D146" s="45" t="s">
        <v>104</v>
      </c>
      <c r="E146" s="45" t="s">
        <v>150</v>
      </c>
      <c r="F146" s="45" t="s">
        <v>28</v>
      </c>
      <c r="G146" s="67" t="n">
        <v>51300</v>
      </c>
      <c r="H146" s="10" t="n"/>
      <c r="I146" s="10" t="n"/>
    </row>
    <row customFormat="true" ht="31.5" outlineLevel="0" r="147" s="6">
      <c r="A147" s="66" t="s">
        <v>142</v>
      </c>
      <c r="B147" s="45" t="s">
        <v>73</v>
      </c>
      <c r="C147" s="45" t="s">
        <v>30</v>
      </c>
      <c r="D147" s="45" t="s">
        <v>104</v>
      </c>
      <c r="E147" s="45" t="s">
        <v>151</v>
      </c>
      <c r="F147" s="45" t="s">
        <v>28</v>
      </c>
      <c r="G147" s="67" t="n">
        <v>51300</v>
      </c>
      <c r="H147" s="10" t="n"/>
      <c r="I147" s="10" t="n"/>
    </row>
    <row customFormat="true" ht="31.5" outlineLevel="0" r="148" s="6">
      <c r="A148" s="66" t="s">
        <v>51</v>
      </c>
      <c r="B148" s="45" t="n">
        <v>601</v>
      </c>
      <c r="C148" s="45" t="s">
        <v>30</v>
      </c>
      <c r="D148" s="45" t="n">
        <v>13</v>
      </c>
      <c r="E148" s="45" t="s">
        <v>151</v>
      </c>
      <c r="F148" s="45" t="s">
        <v>43</v>
      </c>
      <c r="G148" s="67" t="n">
        <f aca="false" ca="false" dt2D="false" dtr="false" t="normal">G149</f>
        <v>51300</v>
      </c>
      <c r="H148" s="10" t="n"/>
      <c r="I148" s="10" t="n"/>
    </row>
    <row customFormat="true" ht="15.75" outlineLevel="0" r="149" s="6">
      <c r="A149" s="66" t="s">
        <v>52</v>
      </c>
      <c r="B149" s="45" t="s">
        <v>73</v>
      </c>
      <c r="C149" s="45" t="s">
        <v>30</v>
      </c>
      <c r="D149" s="45" t="s">
        <v>104</v>
      </c>
      <c r="E149" s="45" t="s">
        <v>151</v>
      </c>
      <c r="F149" s="45" t="s">
        <v>46</v>
      </c>
      <c r="G149" s="67" t="n">
        <v>51300</v>
      </c>
      <c r="H149" s="10" t="n"/>
      <c r="I149" s="10" t="n"/>
    </row>
    <row customFormat="true" ht="15.75" outlineLevel="0" r="150" s="6">
      <c r="A150" s="66" t="s">
        <v>152</v>
      </c>
      <c r="B150" s="45" t="s">
        <v>73</v>
      </c>
      <c r="C150" s="45" t="s">
        <v>30</v>
      </c>
      <c r="D150" s="45" t="s">
        <v>104</v>
      </c>
      <c r="E150" s="45" t="s">
        <v>153</v>
      </c>
      <c r="F150" s="45" t="s">
        <v>28</v>
      </c>
      <c r="G150" s="67" t="n">
        <v>520270</v>
      </c>
      <c r="H150" s="10" t="n"/>
      <c r="I150" s="10" t="n"/>
    </row>
    <row customFormat="true" ht="31.5" outlineLevel="0" r="151" s="6">
      <c r="A151" s="66" t="s">
        <v>154</v>
      </c>
      <c r="B151" s="45" t="s">
        <v>73</v>
      </c>
      <c r="C151" s="45" t="s">
        <v>30</v>
      </c>
      <c r="D151" s="45" t="s">
        <v>104</v>
      </c>
      <c r="E151" s="45" t="s">
        <v>155</v>
      </c>
      <c r="F151" s="45" t="s">
        <v>28</v>
      </c>
      <c r="G151" s="67" t="n">
        <v>74970</v>
      </c>
      <c r="H151" s="10" t="n"/>
      <c r="I151" s="10" t="n"/>
    </row>
    <row customFormat="true" ht="47.25" outlineLevel="0" r="152" s="6">
      <c r="A152" s="66" t="s">
        <v>156</v>
      </c>
      <c r="B152" s="45" t="s">
        <v>73</v>
      </c>
      <c r="C152" s="45" t="s">
        <v>30</v>
      </c>
      <c r="D152" s="45" t="s">
        <v>104</v>
      </c>
      <c r="E152" s="45" t="s">
        <v>157</v>
      </c>
      <c r="F152" s="45" t="s">
        <v>28</v>
      </c>
      <c r="G152" s="67" t="n">
        <v>74970</v>
      </c>
      <c r="H152" s="10" t="n"/>
      <c r="I152" s="10" t="n"/>
    </row>
    <row customFormat="true" ht="31.5" outlineLevel="0" r="153" s="6">
      <c r="A153" s="66" t="s">
        <v>51</v>
      </c>
      <c r="B153" s="45" t="n">
        <v>601</v>
      </c>
      <c r="C153" s="45" t="s">
        <v>30</v>
      </c>
      <c r="D153" s="45" t="n">
        <v>13</v>
      </c>
      <c r="E153" s="45" t="s">
        <v>157</v>
      </c>
      <c r="F153" s="45" t="s">
        <v>43</v>
      </c>
      <c r="G153" s="67" t="n">
        <f aca="false" ca="false" dt2D="false" dtr="false" t="normal">G154</f>
        <v>74970</v>
      </c>
      <c r="H153" s="10" t="n"/>
      <c r="I153" s="10" t="n"/>
    </row>
    <row customFormat="true" ht="15.75" outlineLevel="0" r="154" s="6">
      <c r="A154" s="66" t="s">
        <v>52</v>
      </c>
      <c r="B154" s="45" t="s">
        <v>73</v>
      </c>
      <c r="C154" s="45" t="s">
        <v>30</v>
      </c>
      <c r="D154" s="45" t="s">
        <v>104</v>
      </c>
      <c r="E154" s="45" t="s">
        <v>157</v>
      </c>
      <c r="F154" s="45" t="s">
        <v>46</v>
      </c>
      <c r="G154" s="67" t="n">
        <v>74970</v>
      </c>
      <c r="H154" s="10" t="n"/>
      <c r="I154" s="10" t="n"/>
    </row>
    <row customFormat="true" ht="31.5" outlineLevel="0" r="155" s="6">
      <c r="A155" s="66" t="s">
        <v>158</v>
      </c>
      <c r="B155" s="45" t="s">
        <v>73</v>
      </c>
      <c r="C155" s="45" t="s">
        <v>30</v>
      </c>
      <c r="D155" s="45" t="s">
        <v>104</v>
      </c>
      <c r="E155" s="45" t="s">
        <v>159</v>
      </c>
      <c r="F155" s="45" t="s">
        <v>28</v>
      </c>
      <c r="G155" s="67" t="n">
        <v>35300</v>
      </c>
      <c r="H155" s="10" t="n"/>
      <c r="I155" s="10" t="n"/>
    </row>
    <row customFormat="true" ht="47.25" outlineLevel="0" r="156" s="6">
      <c r="A156" s="66" t="s">
        <v>156</v>
      </c>
      <c r="B156" s="45" t="s">
        <v>73</v>
      </c>
      <c r="C156" s="45" t="s">
        <v>30</v>
      </c>
      <c r="D156" s="45" t="s">
        <v>104</v>
      </c>
      <c r="E156" s="45" t="s">
        <v>160</v>
      </c>
      <c r="F156" s="45" t="s">
        <v>28</v>
      </c>
      <c r="G156" s="67" t="n">
        <v>35300</v>
      </c>
      <c r="H156" s="10" t="n"/>
      <c r="I156" s="10" t="n"/>
    </row>
    <row customFormat="true" ht="31.5" outlineLevel="0" r="157" s="6">
      <c r="A157" s="66" t="s">
        <v>51</v>
      </c>
      <c r="B157" s="45" t="n">
        <v>601</v>
      </c>
      <c r="C157" s="45" t="s">
        <v>30</v>
      </c>
      <c r="D157" s="45" t="n">
        <v>13</v>
      </c>
      <c r="E157" s="45" t="s">
        <v>160</v>
      </c>
      <c r="F157" s="45" t="s">
        <v>43</v>
      </c>
      <c r="G157" s="67" t="n">
        <f aca="false" ca="false" dt2D="false" dtr="false" t="normal">G158</f>
        <v>35300</v>
      </c>
      <c r="H157" s="10" t="n"/>
      <c r="I157" s="10" t="n"/>
    </row>
    <row customFormat="true" ht="15.75" outlineLevel="0" r="158" s="6">
      <c r="A158" s="66" t="s">
        <v>52</v>
      </c>
      <c r="B158" s="45" t="s">
        <v>73</v>
      </c>
      <c r="C158" s="45" t="s">
        <v>30</v>
      </c>
      <c r="D158" s="45" t="s">
        <v>104</v>
      </c>
      <c r="E158" s="45" t="s">
        <v>160</v>
      </c>
      <c r="F158" s="45" t="s">
        <v>46</v>
      </c>
      <c r="G158" s="67" t="n">
        <v>35300</v>
      </c>
      <c r="H158" s="10" t="n"/>
      <c r="I158" s="10" t="n"/>
    </row>
    <row customFormat="true" ht="31.5" outlineLevel="0" r="159" s="6">
      <c r="A159" s="66" t="s">
        <v>161</v>
      </c>
      <c r="B159" s="45" t="s">
        <v>73</v>
      </c>
      <c r="C159" s="45" t="s">
        <v>30</v>
      </c>
      <c r="D159" s="45" t="s">
        <v>104</v>
      </c>
      <c r="E159" s="45" t="s">
        <v>162</v>
      </c>
      <c r="F159" s="45" t="s">
        <v>28</v>
      </c>
      <c r="G159" s="67" t="n">
        <v>410000</v>
      </c>
      <c r="H159" s="10" t="n"/>
      <c r="I159" s="10" t="n"/>
    </row>
    <row customFormat="true" ht="47.25" outlineLevel="0" r="160" s="6">
      <c r="A160" s="66" t="s">
        <v>156</v>
      </c>
      <c r="B160" s="45" t="s">
        <v>73</v>
      </c>
      <c r="C160" s="45" t="s">
        <v>30</v>
      </c>
      <c r="D160" s="45" t="s">
        <v>104</v>
      </c>
      <c r="E160" s="45" t="s">
        <v>163</v>
      </c>
      <c r="F160" s="45" t="s">
        <v>28</v>
      </c>
      <c r="G160" s="67" t="n">
        <v>410000</v>
      </c>
      <c r="H160" s="10" t="n"/>
      <c r="I160" s="10" t="n"/>
    </row>
    <row customFormat="true" ht="31.5" outlineLevel="0" r="161" s="6">
      <c r="A161" s="66" t="s">
        <v>51</v>
      </c>
      <c r="B161" s="45" t="n">
        <v>601</v>
      </c>
      <c r="C161" s="45" t="s">
        <v>30</v>
      </c>
      <c r="D161" s="45" t="n">
        <v>13</v>
      </c>
      <c r="E161" s="45" t="s">
        <v>163</v>
      </c>
      <c r="F161" s="45" t="s">
        <v>43</v>
      </c>
      <c r="G161" s="67" t="n">
        <f aca="false" ca="false" dt2D="false" dtr="false" t="normal">G162</f>
        <v>410000</v>
      </c>
      <c r="H161" s="10" t="n"/>
      <c r="I161" s="10" t="n"/>
    </row>
    <row customFormat="true" ht="15.75" outlineLevel="0" r="162" s="6">
      <c r="A162" s="66" t="s">
        <v>52</v>
      </c>
      <c r="B162" s="45" t="s">
        <v>73</v>
      </c>
      <c r="C162" s="45" t="s">
        <v>30</v>
      </c>
      <c r="D162" s="45" t="s">
        <v>104</v>
      </c>
      <c r="E162" s="45" t="s">
        <v>163</v>
      </c>
      <c r="F162" s="45" t="s">
        <v>46</v>
      </c>
      <c r="G162" s="67" t="n">
        <v>410000</v>
      </c>
      <c r="H162" s="10" t="n"/>
      <c r="I162" s="10" t="n"/>
    </row>
    <row customFormat="true" ht="15.75" outlineLevel="0" r="163" s="6">
      <c r="A163" s="66" t="s">
        <v>164</v>
      </c>
      <c r="B163" s="45" t="s">
        <v>73</v>
      </c>
      <c r="C163" s="45" t="s">
        <v>30</v>
      </c>
      <c r="D163" s="45" t="s">
        <v>104</v>
      </c>
      <c r="E163" s="45" t="s">
        <v>165</v>
      </c>
      <c r="F163" s="45" t="s">
        <v>28</v>
      </c>
      <c r="G163" s="67" t="n">
        <v>2852200</v>
      </c>
      <c r="H163" s="10" t="n"/>
      <c r="I163" s="10" t="n"/>
    </row>
    <row customFormat="true" ht="31.5" outlineLevel="0" r="164" s="6">
      <c r="A164" s="66" t="s">
        <v>166</v>
      </c>
      <c r="B164" s="45" t="s">
        <v>73</v>
      </c>
      <c r="C164" s="45" t="s">
        <v>30</v>
      </c>
      <c r="D164" s="45" t="s">
        <v>104</v>
      </c>
      <c r="E164" s="45" t="s">
        <v>167</v>
      </c>
      <c r="F164" s="45" t="s">
        <v>28</v>
      </c>
      <c r="G164" s="67" t="n">
        <v>2852200</v>
      </c>
      <c r="H164" s="10" t="n"/>
      <c r="I164" s="10" t="n"/>
    </row>
    <row customFormat="true" ht="47.25" outlineLevel="0" r="165" s="6">
      <c r="A165" s="66" t="s">
        <v>168</v>
      </c>
      <c r="B165" s="45" t="s">
        <v>73</v>
      </c>
      <c r="C165" s="45" t="s">
        <v>30</v>
      </c>
      <c r="D165" s="45" t="s">
        <v>104</v>
      </c>
      <c r="E165" s="45" t="s">
        <v>169</v>
      </c>
      <c r="F165" s="45" t="s">
        <v>28</v>
      </c>
      <c r="G165" s="67" t="n">
        <v>2852200</v>
      </c>
      <c r="H165" s="10" t="n"/>
      <c r="I165" s="10" t="n"/>
    </row>
    <row customFormat="true" ht="78.75" outlineLevel="0" r="166" s="6">
      <c r="A166" s="66" t="s">
        <v>170</v>
      </c>
      <c r="B166" s="45" t="s">
        <v>73</v>
      </c>
      <c r="C166" s="45" t="s">
        <v>30</v>
      </c>
      <c r="D166" s="45" t="s">
        <v>104</v>
      </c>
      <c r="E166" s="45" t="s">
        <v>171</v>
      </c>
      <c r="F166" s="45" t="s">
        <v>28</v>
      </c>
      <c r="G166" s="67" t="n">
        <v>2852200</v>
      </c>
      <c r="H166" s="10" t="n"/>
      <c r="I166" s="10" t="n"/>
    </row>
    <row customFormat="true" ht="47.25" outlineLevel="0" r="167" s="6">
      <c r="A167" s="66" t="s">
        <v>172</v>
      </c>
      <c r="B167" s="45" t="s">
        <v>73</v>
      </c>
      <c r="C167" s="45" t="s">
        <v>30</v>
      </c>
      <c r="D167" s="45" t="s">
        <v>104</v>
      </c>
      <c r="E167" s="45" t="s">
        <v>171</v>
      </c>
      <c r="F167" s="45" t="s">
        <v>173</v>
      </c>
      <c r="G167" s="67" t="n">
        <f aca="false" ca="false" dt2D="false" dtr="false" t="normal">G168</f>
        <v>2852200</v>
      </c>
      <c r="H167" s="10" t="n"/>
      <c r="I167" s="10" t="n"/>
    </row>
    <row customFormat="true" ht="31.5" outlineLevel="0" r="168" s="6">
      <c r="A168" s="66" t="s">
        <v>174</v>
      </c>
      <c r="B168" s="45" t="s">
        <v>73</v>
      </c>
      <c r="C168" s="45" t="s">
        <v>30</v>
      </c>
      <c r="D168" s="45" t="s">
        <v>104</v>
      </c>
      <c r="E168" s="45" t="s">
        <v>171</v>
      </c>
      <c r="F168" s="45" t="s">
        <v>175</v>
      </c>
      <c r="G168" s="67" t="n">
        <v>2852200</v>
      </c>
      <c r="H168" s="10" t="n"/>
      <c r="I168" s="10" t="n"/>
    </row>
    <row customFormat="true" ht="15.75" outlineLevel="0" r="169" s="6">
      <c r="A169" s="66" t="s">
        <v>75</v>
      </c>
      <c r="B169" s="45" t="s">
        <v>73</v>
      </c>
      <c r="C169" s="45" t="s">
        <v>30</v>
      </c>
      <c r="D169" s="45" t="s">
        <v>104</v>
      </c>
      <c r="E169" s="45" t="s">
        <v>76</v>
      </c>
      <c r="F169" s="45" t="s">
        <v>28</v>
      </c>
      <c r="G169" s="67" t="n">
        <v>47479970</v>
      </c>
      <c r="H169" s="10" t="n"/>
      <c r="I169" s="10" t="n"/>
    </row>
    <row customFormat="true" ht="31.5" outlineLevel="0" r="170" s="6">
      <c r="A170" s="66" t="s">
        <v>83</v>
      </c>
      <c r="B170" s="45" t="s">
        <v>73</v>
      </c>
      <c r="C170" s="45" t="s">
        <v>30</v>
      </c>
      <c r="D170" s="45" t="s">
        <v>104</v>
      </c>
      <c r="E170" s="45" t="s">
        <v>84</v>
      </c>
      <c r="F170" s="45" t="s">
        <v>28</v>
      </c>
      <c r="G170" s="67" t="n">
        <v>47479970</v>
      </c>
      <c r="H170" s="10" t="n"/>
      <c r="I170" s="10" t="n"/>
    </row>
    <row customFormat="true" ht="15.75" outlineLevel="0" r="171" s="6">
      <c r="A171" s="66" t="s">
        <v>176</v>
      </c>
      <c r="B171" s="45" t="s">
        <v>73</v>
      </c>
      <c r="C171" s="45" t="s">
        <v>30</v>
      </c>
      <c r="D171" s="45" t="s">
        <v>104</v>
      </c>
      <c r="E171" s="45" t="s">
        <v>177</v>
      </c>
      <c r="F171" s="45" t="s">
        <v>28</v>
      </c>
      <c r="G171" s="67" t="n">
        <v>47479970</v>
      </c>
      <c r="H171" s="10" t="n"/>
      <c r="I171" s="10" t="n"/>
    </row>
    <row customFormat="true" ht="15.75" outlineLevel="0" r="172" s="6">
      <c r="A172" s="66" t="s">
        <v>178</v>
      </c>
      <c r="B172" s="45" t="s">
        <v>73</v>
      </c>
      <c r="C172" s="45" t="s">
        <v>30</v>
      </c>
      <c r="D172" s="45" t="s">
        <v>104</v>
      </c>
      <c r="E172" s="45" t="s">
        <v>177</v>
      </c>
      <c r="F172" s="45" t="s">
        <v>179</v>
      </c>
      <c r="G172" s="67" t="n">
        <f aca="false" ca="false" dt2D="false" dtr="false" t="normal">SUM(G173:G174)</f>
        <v>23977310</v>
      </c>
      <c r="H172" s="10" t="n"/>
      <c r="I172" s="10" t="n"/>
    </row>
    <row customFormat="true" ht="15.75" outlineLevel="0" r="173" s="6">
      <c r="A173" s="66" t="s">
        <v>180</v>
      </c>
      <c r="B173" s="45" t="s">
        <v>73</v>
      </c>
      <c r="C173" s="45" t="s">
        <v>30</v>
      </c>
      <c r="D173" s="45" t="s">
        <v>104</v>
      </c>
      <c r="E173" s="45" t="s">
        <v>177</v>
      </c>
      <c r="F173" s="45" t="s">
        <v>181</v>
      </c>
      <c r="G173" s="67" t="n">
        <v>18415750</v>
      </c>
      <c r="H173" s="10" t="n"/>
      <c r="I173" s="10" t="n"/>
    </row>
    <row customFormat="true" ht="31.5" outlineLevel="0" r="174" s="6">
      <c r="A174" s="66" t="s">
        <v>182</v>
      </c>
      <c r="B174" s="45" t="s">
        <v>73</v>
      </c>
      <c r="C174" s="45" t="s">
        <v>30</v>
      </c>
      <c r="D174" s="45" t="s">
        <v>104</v>
      </c>
      <c r="E174" s="45" t="s">
        <v>177</v>
      </c>
      <c r="F174" s="45" t="s">
        <v>183</v>
      </c>
      <c r="G174" s="67" t="n">
        <v>5561560</v>
      </c>
      <c r="H174" s="10" t="n"/>
      <c r="I174" s="10" t="n"/>
    </row>
    <row customFormat="true" ht="31.5" outlineLevel="0" r="175" s="6">
      <c r="A175" s="66" t="s">
        <v>51</v>
      </c>
      <c r="B175" s="45" t="s">
        <v>73</v>
      </c>
      <c r="C175" s="45" t="s">
        <v>30</v>
      </c>
      <c r="D175" s="45" t="s">
        <v>104</v>
      </c>
      <c r="E175" s="45" t="s">
        <v>177</v>
      </c>
      <c r="F175" s="45" t="s">
        <v>43</v>
      </c>
      <c r="G175" s="67" t="n">
        <f aca="false" ca="false" dt2D="false" dtr="false" t="normal">G176+G177</f>
        <v>23275110</v>
      </c>
      <c r="H175" s="10" t="n"/>
      <c r="I175" s="10" t="n"/>
    </row>
    <row customFormat="true" ht="15.75" outlineLevel="0" r="176" s="6">
      <c r="A176" s="66" t="s">
        <v>52</v>
      </c>
      <c r="B176" s="45" t="s">
        <v>73</v>
      </c>
      <c r="C176" s="45" t="s">
        <v>30</v>
      </c>
      <c r="D176" s="45" t="s">
        <v>104</v>
      </c>
      <c r="E176" s="45" t="s">
        <v>177</v>
      </c>
      <c r="F176" s="45" t="s">
        <v>46</v>
      </c>
      <c r="G176" s="67" t="n">
        <v>16408520</v>
      </c>
      <c r="H176" s="10" t="n"/>
      <c r="I176" s="10" t="n"/>
    </row>
    <row customFormat="true" ht="15.75" outlineLevel="0" r="177" s="6">
      <c r="A177" s="66" t="s">
        <v>184</v>
      </c>
      <c r="B177" s="45" t="s">
        <v>73</v>
      </c>
      <c r="C177" s="45" t="s">
        <v>30</v>
      </c>
      <c r="D177" s="45" t="s">
        <v>104</v>
      </c>
      <c r="E177" s="45" t="s">
        <v>177</v>
      </c>
      <c r="F177" s="45" t="s">
        <v>185</v>
      </c>
      <c r="G177" s="67" t="n">
        <v>6866590</v>
      </c>
      <c r="H177" s="10" t="n"/>
      <c r="I177" s="10" t="n"/>
    </row>
    <row customFormat="true" ht="15.75" outlineLevel="0" r="178" s="6">
      <c r="A178" s="66" t="s">
        <v>86</v>
      </c>
      <c r="B178" s="45" t="s">
        <v>73</v>
      </c>
      <c r="C178" s="45" t="s">
        <v>30</v>
      </c>
      <c r="D178" s="45" t="s">
        <v>104</v>
      </c>
      <c r="E178" s="45" t="s">
        <v>177</v>
      </c>
      <c r="F178" s="45" t="s">
        <v>87</v>
      </c>
      <c r="G178" s="67" t="n">
        <f aca="false" ca="false" dt2D="false" dtr="false" t="normal">SUM(G179:G181)</f>
        <v>227550</v>
      </c>
      <c r="H178" s="10" t="n"/>
      <c r="I178" s="10" t="n"/>
    </row>
    <row customFormat="true" ht="15.75" outlineLevel="0" r="179" s="6">
      <c r="A179" s="66" t="s">
        <v>186</v>
      </c>
      <c r="B179" s="45" t="s">
        <v>73</v>
      </c>
      <c r="C179" s="45" t="s">
        <v>30</v>
      </c>
      <c r="D179" s="45" t="s">
        <v>104</v>
      </c>
      <c r="E179" s="45" t="s">
        <v>177</v>
      </c>
      <c r="F179" s="45" t="s">
        <v>187</v>
      </c>
      <c r="G179" s="67" t="n">
        <v>2500</v>
      </c>
      <c r="H179" s="10" t="n"/>
      <c r="I179" s="10" t="n"/>
    </row>
    <row customFormat="true" ht="15.75" outlineLevel="0" r="180" s="6">
      <c r="A180" s="66" t="s">
        <v>88</v>
      </c>
      <c r="B180" s="45" t="s">
        <v>73</v>
      </c>
      <c r="C180" s="45" t="s">
        <v>30</v>
      </c>
      <c r="D180" s="45" t="s">
        <v>104</v>
      </c>
      <c r="E180" s="45" t="s">
        <v>177</v>
      </c>
      <c r="F180" s="45" t="s">
        <v>89</v>
      </c>
      <c r="G180" s="67" t="n">
        <v>220050</v>
      </c>
      <c r="H180" s="10" t="n"/>
      <c r="I180" s="10" t="n"/>
    </row>
    <row customFormat="true" ht="15.75" outlineLevel="0" r="181" s="6">
      <c r="A181" s="66" t="s">
        <v>113</v>
      </c>
      <c r="B181" s="45" t="s">
        <v>73</v>
      </c>
      <c r="C181" s="45" t="s">
        <v>30</v>
      </c>
      <c r="D181" s="45" t="s">
        <v>104</v>
      </c>
      <c r="E181" s="45" t="s">
        <v>177</v>
      </c>
      <c r="F181" s="45" t="s">
        <v>114</v>
      </c>
      <c r="G181" s="67" t="n">
        <v>5000</v>
      </c>
      <c r="H181" s="10" t="n"/>
      <c r="I181" s="10" t="n"/>
    </row>
    <row customFormat="true" ht="31.5" outlineLevel="0" r="182" s="6">
      <c r="A182" s="66" t="s">
        <v>97</v>
      </c>
      <c r="B182" s="45" t="s">
        <v>73</v>
      </c>
      <c r="C182" s="45" t="s">
        <v>30</v>
      </c>
      <c r="D182" s="45" t="s">
        <v>104</v>
      </c>
      <c r="E182" s="45" t="s">
        <v>98</v>
      </c>
      <c r="F182" s="45" t="s">
        <v>28</v>
      </c>
      <c r="G182" s="67" t="n">
        <v>13184820</v>
      </c>
      <c r="H182" s="10" t="n"/>
      <c r="I182" s="10" t="n"/>
    </row>
    <row customFormat="true" ht="15.75" outlineLevel="0" r="183" s="6">
      <c r="A183" s="66" t="s">
        <v>99</v>
      </c>
      <c r="B183" s="45" t="s">
        <v>73</v>
      </c>
      <c r="C183" s="45" t="s">
        <v>30</v>
      </c>
      <c r="D183" s="45" t="s">
        <v>104</v>
      </c>
      <c r="E183" s="45" t="s">
        <v>100</v>
      </c>
      <c r="F183" s="45" t="s">
        <v>28</v>
      </c>
      <c r="G183" s="67" t="n">
        <v>13184820</v>
      </c>
      <c r="H183" s="10" t="n"/>
      <c r="I183" s="10" t="n"/>
    </row>
    <row customFormat="true" ht="15.75" outlineLevel="0" r="184" s="6">
      <c r="A184" s="66" t="s">
        <v>188</v>
      </c>
      <c r="B184" s="45" t="s">
        <v>73</v>
      </c>
      <c r="C184" s="45" t="s">
        <v>30</v>
      </c>
      <c r="D184" s="45" t="s">
        <v>104</v>
      </c>
      <c r="E184" s="45" t="s">
        <v>189</v>
      </c>
      <c r="F184" s="45" t="s">
        <v>28</v>
      </c>
      <c r="G184" s="67" t="n">
        <v>45820</v>
      </c>
      <c r="H184" s="10" t="n"/>
      <c r="I184" s="10" t="n"/>
    </row>
    <row customFormat="true" ht="15.75" outlineLevel="0" r="185" s="6">
      <c r="A185" s="66" t="s">
        <v>86</v>
      </c>
      <c r="B185" s="45" t="s">
        <v>73</v>
      </c>
      <c r="C185" s="45" t="s">
        <v>30</v>
      </c>
      <c r="D185" s="45" t="s">
        <v>104</v>
      </c>
      <c r="E185" s="45" t="s">
        <v>189</v>
      </c>
      <c r="F185" s="45" t="s">
        <v>87</v>
      </c>
      <c r="G185" s="67" t="n">
        <f aca="false" ca="false" dt2D="false" dtr="false" t="normal">G186</f>
        <v>45820</v>
      </c>
      <c r="H185" s="10" t="n"/>
      <c r="I185" s="10" t="n"/>
    </row>
    <row customFormat="true" ht="15.75" outlineLevel="0" r="186" s="6">
      <c r="A186" s="66" t="s">
        <v>113</v>
      </c>
      <c r="B186" s="45" t="s">
        <v>73</v>
      </c>
      <c r="C186" s="45" t="s">
        <v>30</v>
      </c>
      <c r="D186" s="45" t="s">
        <v>104</v>
      </c>
      <c r="E186" s="45" t="s">
        <v>189</v>
      </c>
      <c r="F186" s="45" t="s">
        <v>114</v>
      </c>
      <c r="G186" s="67" t="n">
        <v>45820</v>
      </c>
      <c r="H186" s="10" t="n"/>
      <c r="I186" s="10" t="n"/>
    </row>
    <row customFormat="true" ht="31.5" outlineLevel="0" r="187" s="6">
      <c r="A187" s="66" t="s">
        <v>190</v>
      </c>
      <c r="B187" s="45" t="s">
        <v>73</v>
      </c>
      <c r="C187" s="45" t="s">
        <v>30</v>
      </c>
      <c r="D187" s="45" t="s">
        <v>104</v>
      </c>
      <c r="E187" s="45" t="s">
        <v>191</v>
      </c>
      <c r="F187" s="45" t="s">
        <v>28</v>
      </c>
      <c r="G187" s="67" t="n">
        <v>13139000</v>
      </c>
      <c r="H187" s="10" t="n"/>
      <c r="I187" s="10" t="n"/>
    </row>
    <row customFormat="true" ht="15.75" outlineLevel="0" r="188" s="6">
      <c r="A188" s="66" t="s">
        <v>41</v>
      </c>
      <c r="B188" s="45" t="s">
        <v>73</v>
      </c>
      <c r="C188" s="45" t="s">
        <v>30</v>
      </c>
      <c r="D188" s="45" t="s">
        <v>104</v>
      </c>
      <c r="E188" s="45" t="s">
        <v>191</v>
      </c>
      <c r="F188" s="45" t="s">
        <v>42</v>
      </c>
      <c r="G188" s="67" t="n">
        <f aca="false" ca="false" dt2D="false" dtr="false" t="normal">SUM(G189:G190)</f>
        <v>12839000</v>
      </c>
      <c r="H188" s="10" t="n"/>
      <c r="I188" s="10" t="n"/>
    </row>
    <row customFormat="true" ht="15.75" outlineLevel="0" r="189" s="6">
      <c r="A189" s="66" t="s">
        <v>55</v>
      </c>
      <c r="B189" s="45" t="s">
        <v>73</v>
      </c>
      <c r="C189" s="45" t="s">
        <v>30</v>
      </c>
      <c r="D189" s="45" t="s">
        <v>104</v>
      </c>
      <c r="E189" s="45" t="s">
        <v>191</v>
      </c>
      <c r="F189" s="45" t="s">
        <v>56</v>
      </c>
      <c r="G189" s="67" t="n">
        <v>9860980</v>
      </c>
      <c r="H189" s="10" t="n"/>
      <c r="I189" s="10" t="n"/>
    </row>
    <row customFormat="true" ht="31.5" outlineLevel="0" r="190" s="6">
      <c r="A190" s="66" t="s">
        <v>49</v>
      </c>
      <c r="B190" s="45" t="s">
        <v>73</v>
      </c>
      <c r="C190" s="45" t="s">
        <v>30</v>
      </c>
      <c r="D190" s="45" t="s">
        <v>104</v>
      </c>
      <c r="E190" s="45" t="s">
        <v>191</v>
      </c>
      <c r="F190" s="45" t="s">
        <v>50</v>
      </c>
      <c r="G190" s="67" t="n">
        <v>2978020</v>
      </c>
      <c r="H190" s="10" t="n"/>
      <c r="I190" s="10" t="n"/>
    </row>
    <row customFormat="true" ht="31.5" outlineLevel="0" r="191" s="6">
      <c r="A191" s="66" t="s">
        <v>51</v>
      </c>
      <c r="B191" s="45" t="s">
        <v>73</v>
      </c>
      <c r="C191" s="45" t="s">
        <v>30</v>
      </c>
      <c r="D191" s="45" t="s">
        <v>104</v>
      </c>
      <c r="E191" s="45" t="s">
        <v>191</v>
      </c>
      <c r="F191" s="45" t="s">
        <v>43</v>
      </c>
      <c r="G191" s="67" t="n">
        <f aca="false" ca="false" dt2D="false" dtr="false" t="normal">SUM(G192)</f>
        <v>300000</v>
      </c>
      <c r="H191" s="10" t="n"/>
      <c r="I191" s="10" t="n"/>
    </row>
    <row customFormat="true" ht="15.75" outlineLevel="0" r="192" s="6">
      <c r="A192" s="66" t="s">
        <v>52</v>
      </c>
      <c r="B192" s="45" t="s">
        <v>73</v>
      </c>
      <c r="C192" s="45" t="s">
        <v>30</v>
      </c>
      <c r="D192" s="45" t="s">
        <v>104</v>
      </c>
      <c r="E192" s="45" t="s">
        <v>191</v>
      </c>
      <c r="F192" s="45" t="s">
        <v>46</v>
      </c>
      <c r="G192" s="67" t="n">
        <v>300000</v>
      </c>
      <c r="H192" s="10" t="n"/>
      <c r="I192" s="10" t="n"/>
    </row>
    <row customFormat="true" ht="15.75" outlineLevel="0" r="193" s="6">
      <c r="A193" s="53" t="s">
        <v>192</v>
      </c>
      <c r="B193" s="54" t="s">
        <v>73</v>
      </c>
      <c r="C193" s="55" t="s">
        <v>32</v>
      </c>
      <c r="D193" s="55" t="s">
        <v>26</v>
      </c>
      <c r="E193" s="56" t="s">
        <v>27</v>
      </c>
      <c r="F193" s="57" t="s">
        <v>28</v>
      </c>
      <c r="G193" s="58" t="n">
        <v>500000</v>
      </c>
      <c r="H193" s="10" t="n"/>
      <c r="I193" s="10" t="n"/>
    </row>
    <row customFormat="true" customHeight="true" ht="21.75" outlineLevel="0" r="194" s="6">
      <c r="A194" s="74" t="s">
        <v>193</v>
      </c>
      <c r="B194" s="75" t="s">
        <v>73</v>
      </c>
      <c r="C194" s="75" t="s">
        <v>32</v>
      </c>
      <c r="D194" s="75" t="s">
        <v>194</v>
      </c>
      <c r="E194" s="75" t="s">
        <v>27</v>
      </c>
      <c r="F194" s="75" t="s">
        <v>28</v>
      </c>
      <c r="G194" s="76" t="n">
        <v>500000</v>
      </c>
      <c r="H194" s="10" t="n"/>
      <c r="I194" s="10" t="n"/>
    </row>
    <row customFormat="true" ht="31.5" outlineLevel="0" r="195" s="6">
      <c r="A195" s="66" t="s">
        <v>136</v>
      </c>
      <c r="B195" s="45" t="s">
        <v>73</v>
      </c>
      <c r="C195" s="45" t="s">
        <v>32</v>
      </c>
      <c r="D195" s="45" t="s">
        <v>194</v>
      </c>
      <c r="E195" s="45" t="s">
        <v>137</v>
      </c>
      <c r="F195" s="45" t="s">
        <v>28</v>
      </c>
      <c r="G195" s="67" t="n">
        <v>500000</v>
      </c>
      <c r="H195" s="10" t="n"/>
      <c r="I195" s="10" t="n"/>
    </row>
    <row customFormat="true" ht="15.75" outlineLevel="0" r="196" s="6">
      <c r="A196" s="66" t="s">
        <v>195</v>
      </c>
      <c r="B196" s="45" t="s">
        <v>73</v>
      </c>
      <c r="C196" s="45" t="s">
        <v>32</v>
      </c>
      <c r="D196" s="45" t="s">
        <v>194</v>
      </c>
      <c r="E196" s="45" t="s">
        <v>196</v>
      </c>
      <c r="F196" s="45" t="s">
        <v>28</v>
      </c>
      <c r="G196" s="67" t="n">
        <v>500000</v>
      </c>
      <c r="H196" s="10" t="n"/>
      <c r="I196" s="10" t="n"/>
    </row>
    <row customFormat="true" ht="31.5" outlineLevel="0" r="197" s="6">
      <c r="A197" s="66" t="s">
        <v>197</v>
      </c>
      <c r="B197" s="45" t="s">
        <v>73</v>
      </c>
      <c r="C197" s="45" t="s">
        <v>32</v>
      </c>
      <c r="D197" s="45" t="s">
        <v>194</v>
      </c>
      <c r="E197" s="45" t="s">
        <v>198</v>
      </c>
      <c r="F197" s="45" t="s">
        <v>28</v>
      </c>
      <c r="G197" s="67" t="n">
        <v>500000</v>
      </c>
      <c r="H197" s="10" t="n"/>
      <c r="I197" s="10" t="n"/>
    </row>
    <row customFormat="true" ht="47.25" outlineLevel="0" r="198" s="6">
      <c r="A198" s="66" t="s">
        <v>199</v>
      </c>
      <c r="B198" s="45" t="s">
        <v>73</v>
      </c>
      <c r="C198" s="45" t="s">
        <v>32</v>
      </c>
      <c r="D198" s="45" t="s">
        <v>194</v>
      </c>
      <c r="E198" s="45" t="s">
        <v>200</v>
      </c>
      <c r="F198" s="45" t="s">
        <v>28</v>
      </c>
      <c r="G198" s="67" t="n">
        <v>500000</v>
      </c>
      <c r="H198" s="10" t="n"/>
      <c r="I198" s="10" t="n"/>
    </row>
    <row customFormat="true" ht="15.75" outlineLevel="0" r="199" s="6">
      <c r="A199" s="66" t="s">
        <v>41</v>
      </c>
      <c r="B199" s="45" t="n">
        <v>601</v>
      </c>
      <c r="C199" s="45" t="s">
        <v>32</v>
      </c>
      <c r="D199" s="45" t="s">
        <v>194</v>
      </c>
      <c r="E199" s="45" t="s">
        <v>200</v>
      </c>
      <c r="F199" s="45" t="s">
        <v>42</v>
      </c>
      <c r="G199" s="67" t="n">
        <f aca="false" ca="false" dt2D="false" dtr="false" t="normal">G200</f>
        <v>470000</v>
      </c>
      <c r="H199" s="10" t="n"/>
      <c r="I199" s="10" t="n"/>
    </row>
    <row customFormat="true" ht="15.75" outlineLevel="0" r="200" s="6">
      <c r="A200" s="66" t="s">
        <v>47</v>
      </c>
      <c r="B200" s="45" t="s">
        <v>73</v>
      </c>
      <c r="C200" s="45" t="s">
        <v>32</v>
      </c>
      <c r="D200" s="45" t="s">
        <v>194</v>
      </c>
      <c r="E200" s="45" t="s">
        <v>200</v>
      </c>
      <c r="F200" s="45" t="s">
        <v>48</v>
      </c>
      <c r="G200" s="67" t="n">
        <v>470000</v>
      </c>
      <c r="H200" s="10" t="n"/>
      <c r="I200" s="10" t="n"/>
    </row>
    <row customFormat="true" ht="31.5" outlineLevel="0" r="201" s="6">
      <c r="A201" s="66" t="s">
        <v>51</v>
      </c>
      <c r="B201" s="45" t="n">
        <v>601</v>
      </c>
      <c r="C201" s="45" t="s">
        <v>32</v>
      </c>
      <c r="D201" s="45" t="s">
        <v>194</v>
      </c>
      <c r="E201" s="45" t="s">
        <v>200</v>
      </c>
      <c r="F201" s="45" t="s">
        <v>43</v>
      </c>
      <c r="G201" s="67" t="n">
        <f aca="false" ca="false" dt2D="false" dtr="false" t="normal">G202</f>
        <v>30000</v>
      </c>
      <c r="H201" s="10" t="n"/>
      <c r="I201" s="10" t="n"/>
    </row>
    <row customFormat="true" ht="15.75" outlineLevel="0" r="202" s="6">
      <c r="A202" s="66" t="s">
        <v>52</v>
      </c>
      <c r="B202" s="45" t="s">
        <v>73</v>
      </c>
      <c r="C202" s="45" t="s">
        <v>32</v>
      </c>
      <c r="D202" s="45" t="s">
        <v>194</v>
      </c>
      <c r="E202" s="45" t="s">
        <v>200</v>
      </c>
      <c r="F202" s="45" t="s">
        <v>46</v>
      </c>
      <c r="G202" s="67" t="n">
        <v>30000</v>
      </c>
      <c r="H202" s="10" t="n"/>
      <c r="I202" s="10" t="n"/>
    </row>
    <row customFormat="true" ht="15.75" outlineLevel="0" r="203" s="6">
      <c r="A203" s="53" t="s">
        <v>201</v>
      </c>
      <c r="B203" s="54" t="s">
        <v>73</v>
      </c>
      <c r="C203" s="55" t="s">
        <v>202</v>
      </c>
      <c r="D203" s="55" t="s">
        <v>26</v>
      </c>
      <c r="E203" s="56" t="s">
        <v>27</v>
      </c>
      <c r="F203" s="57" t="s">
        <v>28</v>
      </c>
      <c r="G203" s="58" t="n">
        <v>160000</v>
      </c>
      <c r="H203" s="10" t="n"/>
      <c r="I203" s="10" t="n"/>
    </row>
    <row customFormat="true" ht="15.75" outlineLevel="0" r="204" s="6">
      <c r="A204" s="74" t="s">
        <v>203</v>
      </c>
      <c r="B204" s="75" t="s">
        <v>73</v>
      </c>
      <c r="C204" s="75" t="s">
        <v>202</v>
      </c>
      <c r="D204" s="75" t="s">
        <v>96</v>
      </c>
      <c r="E204" s="75" t="s">
        <v>27</v>
      </c>
      <c r="F204" s="75" t="s">
        <v>28</v>
      </c>
      <c r="G204" s="76" t="n">
        <v>160000</v>
      </c>
      <c r="H204" s="10" t="n"/>
      <c r="I204" s="10" t="n"/>
    </row>
    <row customFormat="true" ht="47.25" outlineLevel="0" r="205" s="6">
      <c r="A205" s="66" t="s">
        <v>117</v>
      </c>
      <c r="B205" s="45" t="s">
        <v>73</v>
      </c>
      <c r="C205" s="45" t="s">
        <v>202</v>
      </c>
      <c r="D205" s="45" t="s">
        <v>96</v>
      </c>
      <c r="E205" s="45" t="s">
        <v>118</v>
      </c>
      <c r="F205" s="45" t="s">
        <v>28</v>
      </c>
      <c r="G205" s="67" t="n">
        <v>160000</v>
      </c>
      <c r="H205" s="10" t="n"/>
      <c r="I205" s="10" t="n"/>
    </row>
    <row customFormat="true" ht="63" outlineLevel="0" r="206" s="6">
      <c r="A206" s="66" t="s">
        <v>119</v>
      </c>
      <c r="B206" s="45" t="s">
        <v>73</v>
      </c>
      <c r="C206" s="45" t="s">
        <v>202</v>
      </c>
      <c r="D206" s="45" t="s">
        <v>96</v>
      </c>
      <c r="E206" s="45" t="s">
        <v>120</v>
      </c>
      <c r="F206" s="45" t="s">
        <v>28</v>
      </c>
      <c r="G206" s="67" t="n">
        <v>160000</v>
      </c>
      <c r="H206" s="10" t="n"/>
      <c r="I206" s="10" t="n"/>
    </row>
    <row customFormat="true" ht="31.5" outlineLevel="0" r="207" s="6">
      <c r="A207" s="66" t="s">
        <v>204</v>
      </c>
      <c r="B207" s="45" t="s">
        <v>73</v>
      </c>
      <c r="C207" s="45" t="s">
        <v>202</v>
      </c>
      <c r="D207" s="45" t="s">
        <v>96</v>
      </c>
      <c r="E207" s="45" t="s">
        <v>205</v>
      </c>
      <c r="F207" s="45" t="s">
        <v>28</v>
      </c>
      <c r="G207" s="67" t="n">
        <v>160000</v>
      </c>
      <c r="H207" s="10" t="n"/>
      <c r="I207" s="10" t="n"/>
    </row>
    <row customFormat="true" ht="31.5" outlineLevel="0" r="208" s="6">
      <c r="A208" s="66" t="s">
        <v>206</v>
      </c>
      <c r="B208" s="45" t="s">
        <v>73</v>
      </c>
      <c r="C208" s="45" t="s">
        <v>202</v>
      </c>
      <c r="D208" s="45" t="s">
        <v>96</v>
      </c>
      <c r="E208" s="45" t="s">
        <v>207</v>
      </c>
      <c r="F208" s="45" t="s">
        <v>28</v>
      </c>
      <c r="G208" s="67" t="n">
        <v>160000</v>
      </c>
      <c r="H208" s="10" t="n"/>
      <c r="I208" s="10" t="n"/>
    </row>
    <row customFormat="true" ht="31.5" outlineLevel="0" r="209" s="6">
      <c r="A209" s="66" t="s">
        <v>51</v>
      </c>
      <c r="B209" s="45" t="s">
        <v>73</v>
      </c>
      <c r="C209" s="45" t="s">
        <v>202</v>
      </c>
      <c r="D209" s="45" t="s">
        <v>96</v>
      </c>
      <c r="E209" s="45" t="s">
        <v>207</v>
      </c>
      <c r="F209" s="45" t="s">
        <v>43</v>
      </c>
      <c r="G209" s="67" t="n">
        <f aca="false" ca="false" dt2D="false" dtr="false" t="normal">G210</f>
        <v>160000</v>
      </c>
      <c r="H209" s="10" t="n"/>
      <c r="I209" s="10" t="n"/>
    </row>
    <row customFormat="true" ht="15.75" outlineLevel="0" r="210" s="6">
      <c r="A210" s="66" t="s">
        <v>52</v>
      </c>
      <c r="B210" s="45" t="s">
        <v>73</v>
      </c>
      <c r="C210" s="45" t="s">
        <v>202</v>
      </c>
      <c r="D210" s="45" t="s">
        <v>96</v>
      </c>
      <c r="E210" s="45" t="s">
        <v>207</v>
      </c>
      <c r="F210" s="45" t="s">
        <v>46</v>
      </c>
      <c r="G210" s="67" t="n">
        <v>160000</v>
      </c>
      <c r="H210" s="10" t="n"/>
      <c r="I210" s="10" t="n"/>
    </row>
    <row customFormat="true" ht="15.75" outlineLevel="0" r="211" s="6">
      <c r="A211" s="53" t="s">
        <v>208</v>
      </c>
      <c r="B211" s="54" t="s">
        <v>73</v>
      </c>
      <c r="C211" s="55" t="s">
        <v>209</v>
      </c>
      <c r="D211" s="55" t="s">
        <v>26</v>
      </c>
      <c r="E211" s="56" t="s">
        <v>27</v>
      </c>
      <c r="F211" s="57" t="s">
        <v>28</v>
      </c>
      <c r="G211" s="58" t="n">
        <v>1193000</v>
      </c>
      <c r="H211" s="10" t="n"/>
      <c r="I211" s="10" t="n"/>
    </row>
    <row customFormat="true" ht="15.75" outlineLevel="0" r="212" s="6">
      <c r="A212" s="74" t="s">
        <v>210</v>
      </c>
      <c r="B212" s="75" t="s">
        <v>73</v>
      </c>
      <c r="C212" s="75" t="s">
        <v>209</v>
      </c>
      <c r="D212" s="75" t="s">
        <v>30</v>
      </c>
      <c r="E212" s="75" t="s">
        <v>27</v>
      </c>
      <c r="F212" s="75" t="s">
        <v>28</v>
      </c>
      <c r="G212" s="76" t="n">
        <v>1193000</v>
      </c>
      <c r="H212" s="10" t="n"/>
      <c r="I212" s="10" t="n"/>
    </row>
    <row customFormat="true" ht="15.75" outlineLevel="0" r="213" s="6">
      <c r="A213" s="66" t="s">
        <v>211</v>
      </c>
      <c r="B213" s="45" t="s">
        <v>73</v>
      </c>
      <c r="C213" s="45" t="s">
        <v>209</v>
      </c>
      <c r="D213" s="45" t="s">
        <v>30</v>
      </c>
      <c r="E213" s="45" t="s">
        <v>212</v>
      </c>
      <c r="F213" s="45" t="s">
        <v>28</v>
      </c>
      <c r="G213" s="67" t="n">
        <v>1193000</v>
      </c>
      <c r="H213" s="10" t="n"/>
      <c r="I213" s="10" t="n"/>
    </row>
    <row customFormat="true" ht="47.25" outlineLevel="0" r="214" s="6">
      <c r="A214" s="66" t="s">
        <v>213</v>
      </c>
      <c r="B214" s="45" t="s">
        <v>73</v>
      </c>
      <c r="C214" s="45" t="s">
        <v>209</v>
      </c>
      <c r="D214" s="45" t="s">
        <v>30</v>
      </c>
      <c r="E214" s="45" t="s">
        <v>214</v>
      </c>
      <c r="F214" s="45" t="s">
        <v>28</v>
      </c>
      <c r="G214" s="67" t="n">
        <v>1193000</v>
      </c>
      <c r="H214" s="10" t="n"/>
      <c r="I214" s="10" t="n"/>
    </row>
    <row customFormat="true" ht="63" outlineLevel="0" r="215" s="6">
      <c r="A215" s="66" t="s">
        <v>215</v>
      </c>
      <c r="B215" s="45" t="s">
        <v>73</v>
      </c>
      <c r="C215" s="45" t="s">
        <v>209</v>
      </c>
      <c r="D215" s="45" t="s">
        <v>30</v>
      </c>
      <c r="E215" s="45" t="s">
        <v>216</v>
      </c>
      <c r="F215" s="45" t="s">
        <v>28</v>
      </c>
      <c r="G215" s="67" t="n">
        <v>1193000</v>
      </c>
      <c r="H215" s="10" t="n"/>
      <c r="I215" s="10" t="n"/>
    </row>
    <row customFormat="true" ht="15.75" outlineLevel="0" r="216" s="6">
      <c r="A216" s="66" t="s">
        <v>217</v>
      </c>
      <c r="B216" s="45" t="s">
        <v>73</v>
      </c>
      <c r="C216" s="45" t="s">
        <v>209</v>
      </c>
      <c r="D216" s="45" t="s">
        <v>30</v>
      </c>
      <c r="E216" s="45" t="s">
        <v>218</v>
      </c>
      <c r="F216" s="45" t="s">
        <v>28</v>
      </c>
      <c r="G216" s="67" t="n">
        <v>1193000</v>
      </c>
      <c r="H216" s="10" t="n"/>
      <c r="I216" s="10" t="n"/>
    </row>
    <row customFormat="true" ht="31.5" outlineLevel="0" r="217" s="6">
      <c r="A217" s="66" t="s">
        <v>51</v>
      </c>
      <c r="B217" s="45" t="s">
        <v>73</v>
      </c>
      <c r="C217" s="45" t="s">
        <v>209</v>
      </c>
      <c r="D217" s="45" t="s">
        <v>30</v>
      </c>
      <c r="E217" s="45" t="s">
        <v>218</v>
      </c>
      <c r="F217" s="45" t="s">
        <v>43</v>
      </c>
      <c r="G217" s="67" t="n">
        <f aca="false" ca="false" dt2D="false" dtr="false" t="normal">G218</f>
        <v>1193000</v>
      </c>
      <c r="H217" s="10" t="n"/>
      <c r="I217" s="10" t="n"/>
    </row>
    <row customFormat="true" ht="15.75" outlineLevel="0" r="218" s="6">
      <c r="A218" s="66" t="s">
        <v>52</v>
      </c>
      <c r="B218" s="45" t="s">
        <v>73</v>
      </c>
      <c r="C218" s="45" t="s">
        <v>209</v>
      </c>
      <c r="D218" s="45" t="s">
        <v>30</v>
      </c>
      <c r="E218" s="45" t="s">
        <v>218</v>
      </c>
      <c r="F218" s="45" t="s">
        <v>46</v>
      </c>
      <c r="G218" s="67" t="n">
        <v>1193000</v>
      </c>
      <c r="H218" s="10" t="n"/>
      <c r="I218" s="10" t="n"/>
    </row>
    <row customFormat="true" ht="15.75" outlineLevel="0" r="219" s="6">
      <c r="A219" s="53" t="s">
        <v>65</v>
      </c>
      <c r="B219" s="54" t="s">
        <v>73</v>
      </c>
      <c r="C219" s="55" t="s">
        <v>66</v>
      </c>
      <c r="D219" s="55" t="s">
        <v>26</v>
      </c>
      <c r="E219" s="56" t="s">
        <v>27</v>
      </c>
      <c r="F219" s="57" t="s">
        <v>28</v>
      </c>
      <c r="G219" s="58" t="n">
        <v>19760500</v>
      </c>
      <c r="H219" s="10" t="n"/>
      <c r="I219" s="10" t="n"/>
    </row>
    <row customFormat="true" ht="15.75" outlineLevel="0" r="220" s="6">
      <c r="A220" s="74" t="s">
        <v>67</v>
      </c>
      <c r="B220" s="75" t="s">
        <v>73</v>
      </c>
      <c r="C220" s="75" t="s">
        <v>66</v>
      </c>
      <c r="D220" s="75" t="s">
        <v>30</v>
      </c>
      <c r="E220" s="75" t="s">
        <v>27</v>
      </c>
      <c r="F220" s="75" t="s">
        <v>28</v>
      </c>
      <c r="G220" s="76" t="n">
        <v>3115500</v>
      </c>
      <c r="H220" s="10" t="n"/>
      <c r="I220" s="10" t="n"/>
    </row>
    <row customFormat="true" ht="15.75" outlineLevel="0" r="221" s="6">
      <c r="A221" s="66" t="s">
        <v>125</v>
      </c>
      <c r="B221" s="45" t="s">
        <v>73</v>
      </c>
      <c r="C221" s="45" t="s">
        <v>66</v>
      </c>
      <c r="D221" s="45" t="s">
        <v>30</v>
      </c>
      <c r="E221" s="45" t="s">
        <v>126</v>
      </c>
      <c r="F221" s="45" t="s">
        <v>28</v>
      </c>
      <c r="G221" s="67" t="n">
        <v>3115500</v>
      </c>
      <c r="H221" s="10" t="n"/>
      <c r="I221" s="10" t="n"/>
    </row>
    <row customFormat="true" ht="31.5" outlineLevel="0" r="222" s="6">
      <c r="A222" s="66" t="s">
        <v>127</v>
      </c>
      <c r="B222" s="45" t="s">
        <v>73</v>
      </c>
      <c r="C222" s="45" t="s">
        <v>66</v>
      </c>
      <c r="D222" s="45" t="s">
        <v>30</v>
      </c>
      <c r="E222" s="45" t="s">
        <v>128</v>
      </c>
      <c r="F222" s="45" t="s">
        <v>28</v>
      </c>
      <c r="G222" s="67" t="n">
        <v>3115500</v>
      </c>
      <c r="H222" s="10" t="n"/>
      <c r="I222" s="10" t="n"/>
    </row>
    <row customFormat="true" ht="31.5" outlineLevel="0" r="223" s="6">
      <c r="A223" s="66" t="s">
        <v>219</v>
      </c>
      <c r="B223" s="45" t="s">
        <v>73</v>
      </c>
      <c r="C223" s="45" t="s">
        <v>66</v>
      </c>
      <c r="D223" s="45" t="s">
        <v>30</v>
      </c>
      <c r="E223" s="45" t="s">
        <v>220</v>
      </c>
      <c r="F223" s="45" t="s">
        <v>28</v>
      </c>
      <c r="G223" s="67" t="n">
        <v>3115500</v>
      </c>
      <c r="H223" s="10" t="n"/>
      <c r="I223" s="10" t="n"/>
    </row>
    <row customFormat="true" ht="15.75" outlineLevel="0" r="224" s="6">
      <c r="A224" s="66" t="s">
        <v>69</v>
      </c>
      <c r="B224" s="45" t="s">
        <v>73</v>
      </c>
      <c r="C224" s="45" t="s">
        <v>66</v>
      </c>
      <c r="D224" s="45" t="s">
        <v>30</v>
      </c>
      <c r="E224" s="45" t="s">
        <v>221</v>
      </c>
      <c r="F224" s="45" t="s">
        <v>28</v>
      </c>
      <c r="G224" s="67" t="n">
        <v>3115500</v>
      </c>
      <c r="H224" s="10" t="n"/>
      <c r="I224" s="10" t="n"/>
    </row>
    <row customFormat="true" ht="31.5" outlineLevel="0" r="225" s="6">
      <c r="A225" s="66" t="s">
        <v>51</v>
      </c>
      <c r="B225" s="45" t="s">
        <v>73</v>
      </c>
      <c r="C225" s="45" t="s">
        <v>66</v>
      </c>
      <c r="D225" s="45" t="s">
        <v>30</v>
      </c>
      <c r="E225" s="45" t="s">
        <v>221</v>
      </c>
      <c r="F225" s="45" t="s">
        <v>43</v>
      </c>
      <c r="G225" s="67" t="n">
        <f aca="false" ca="false" dt2D="false" dtr="false" t="normal">G226</f>
        <v>3115500</v>
      </c>
      <c r="H225" s="10" t="n"/>
      <c r="I225" s="10" t="n"/>
    </row>
    <row customFormat="true" ht="15.75" outlineLevel="0" r="226" s="6">
      <c r="A226" s="66" t="s">
        <v>52</v>
      </c>
      <c r="B226" s="45" t="s">
        <v>73</v>
      </c>
      <c r="C226" s="45" t="s">
        <v>66</v>
      </c>
      <c r="D226" s="45" t="s">
        <v>30</v>
      </c>
      <c r="E226" s="45" t="s">
        <v>221</v>
      </c>
      <c r="F226" s="45" t="s">
        <v>46</v>
      </c>
      <c r="G226" s="67" t="n">
        <v>3115500</v>
      </c>
      <c r="H226" s="10" t="n"/>
      <c r="I226" s="10" t="n"/>
    </row>
    <row customFormat="true" ht="15.75" outlineLevel="0" r="227" s="6">
      <c r="A227" s="74" t="s">
        <v>70</v>
      </c>
      <c r="B227" s="75" t="s">
        <v>73</v>
      </c>
      <c r="C227" s="75" t="s">
        <v>66</v>
      </c>
      <c r="D227" s="75" t="s">
        <v>71</v>
      </c>
      <c r="E227" s="75" t="s">
        <v>27</v>
      </c>
      <c r="F227" s="75" t="s">
        <v>28</v>
      </c>
      <c r="G227" s="76" t="n">
        <v>16645000</v>
      </c>
      <c r="H227" s="10" t="n"/>
      <c r="I227" s="10" t="n"/>
    </row>
    <row customFormat="true" ht="15.75" outlineLevel="0" r="228" s="6">
      <c r="A228" s="66" t="s">
        <v>125</v>
      </c>
      <c r="B228" s="45" t="s">
        <v>73</v>
      </c>
      <c r="C228" s="45" t="s">
        <v>66</v>
      </c>
      <c r="D228" s="45" t="s">
        <v>71</v>
      </c>
      <c r="E228" s="45" t="s">
        <v>126</v>
      </c>
      <c r="F228" s="45" t="s">
        <v>28</v>
      </c>
      <c r="G228" s="67" t="n">
        <v>16645000</v>
      </c>
      <c r="H228" s="10" t="n"/>
      <c r="I228" s="10" t="n"/>
    </row>
    <row customFormat="true" ht="31.5" outlineLevel="0" r="229" s="6">
      <c r="A229" s="66" t="s">
        <v>127</v>
      </c>
      <c r="B229" s="45" t="s">
        <v>73</v>
      </c>
      <c r="C229" s="45" t="s">
        <v>66</v>
      </c>
      <c r="D229" s="45" t="s">
        <v>71</v>
      </c>
      <c r="E229" s="45" t="s">
        <v>128</v>
      </c>
      <c r="F229" s="45" t="s">
        <v>28</v>
      </c>
      <c r="G229" s="67" t="n">
        <v>16645000</v>
      </c>
      <c r="H229" s="10" t="n"/>
      <c r="I229" s="10" t="n"/>
    </row>
    <row customFormat="true" ht="31.5" outlineLevel="0" r="230" s="6">
      <c r="A230" s="66" t="s">
        <v>219</v>
      </c>
      <c r="B230" s="45" t="s">
        <v>73</v>
      </c>
      <c r="C230" s="45" t="s">
        <v>66</v>
      </c>
      <c r="D230" s="45" t="s">
        <v>71</v>
      </c>
      <c r="E230" s="45" t="s">
        <v>220</v>
      </c>
      <c r="F230" s="45" t="s">
        <v>28</v>
      </c>
      <c r="G230" s="67" t="n">
        <v>4125000</v>
      </c>
      <c r="H230" s="10" t="n"/>
      <c r="I230" s="10" t="n"/>
    </row>
    <row customFormat="true" ht="15.75" outlineLevel="0" r="231" s="6">
      <c r="A231" s="66" t="s">
        <v>69</v>
      </c>
      <c r="B231" s="45" t="s">
        <v>73</v>
      </c>
      <c r="C231" s="45" t="s">
        <v>66</v>
      </c>
      <c r="D231" s="45" t="s">
        <v>71</v>
      </c>
      <c r="E231" s="45" t="s">
        <v>221</v>
      </c>
      <c r="F231" s="45" t="s">
        <v>28</v>
      </c>
      <c r="G231" s="67" t="n">
        <v>4125000</v>
      </c>
      <c r="H231" s="10" t="n"/>
      <c r="I231" s="10" t="n"/>
    </row>
    <row customFormat="true" ht="31.5" outlineLevel="0" r="232" s="6">
      <c r="A232" s="66" t="s">
        <v>51</v>
      </c>
      <c r="B232" s="45" t="s">
        <v>73</v>
      </c>
      <c r="C232" s="45" t="s">
        <v>66</v>
      </c>
      <c r="D232" s="45" t="s">
        <v>71</v>
      </c>
      <c r="E232" s="45" t="s">
        <v>221</v>
      </c>
      <c r="F232" s="45" t="s">
        <v>43</v>
      </c>
      <c r="G232" s="67" t="n">
        <f aca="false" ca="false" dt2D="false" dtr="false" t="normal">G233</f>
        <v>4125000</v>
      </c>
      <c r="H232" s="10" t="n"/>
      <c r="I232" s="10" t="n"/>
    </row>
    <row customFormat="true" ht="15.75" outlineLevel="0" r="233" s="6">
      <c r="A233" s="66" t="s">
        <v>52</v>
      </c>
      <c r="B233" s="45" t="s">
        <v>73</v>
      </c>
      <c r="C233" s="45" t="s">
        <v>66</v>
      </c>
      <c r="D233" s="45" t="s">
        <v>71</v>
      </c>
      <c r="E233" s="45" t="s">
        <v>221</v>
      </c>
      <c r="F233" s="45" t="s">
        <v>46</v>
      </c>
      <c r="G233" s="67" t="n">
        <v>4125000</v>
      </c>
      <c r="H233" s="10" t="n"/>
      <c r="I233" s="10" t="n"/>
    </row>
    <row customFormat="true" ht="31.5" outlineLevel="0" r="234" s="6">
      <c r="A234" s="66" t="s">
        <v>222</v>
      </c>
      <c r="B234" s="45" t="s">
        <v>73</v>
      </c>
      <c r="C234" s="45" t="s">
        <v>66</v>
      </c>
      <c r="D234" s="45" t="s">
        <v>71</v>
      </c>
      <c r="E234" s="45" t="s">
        <v>223</v>
      </c>
      <c r="F234" s="45" t="s">
        <v>28</v>
      </c>
      <c r="G234" s="67" t="n">
        <v>12520000</v>
      </c>
      <c r="H234" s="10" t="n"/>
      <c r="I234" s="10" t="n"/>
    </row>
    <row customFormat="true" ht="31.5" outlineLevel="0" r="235" s="6">
      <c r="A235" s="66" t="s">
        <v>224</v>
      </c>
      <c r="B235" s="45" t="s">
        <v>73</v>
      </c>
      <c r="C235" s="45" t="s">
        <v>66</v>
      </c>
      <c r="D235" s="45" t="s">
        <v>71</v>
      </c>
      <c r="E235" s="45" t="s">
        <v>225</v>
      </c>
      <c r="F235" s="45" t="s">
        <v>28</v>
      </c>
      <c r="G235" s="67" t="n">
        <v>12520000</v>
      </c>
      <c r="H235" s="10" t="n"/>
      <c r="I235" s="10" t="n"/>
    </row>
    <row customFormat="true" ht="31.5" outlineLevel="0" r="236" s="6">
      <c r="A236" s="66" t="s">
        <v>226</v>
      </c>
      <c r="B236" s="45" t="s">
        <v>73</v>
      </c>
      <c r="C236" s="45" t="s">
        <v>66</v>
      </c>
      <c r="D236" s="45" t="s">
        <v>71</v>
      </c>
      <c r="E236" s="45" t="s">
        <v>225</v>
      </c>
      <c r="F236" s="45" t="s">
        <v>227</v>
      </c>
      <c r="G236" s="67" t="n">
        <f aca="false" ca="false" dt2D="false" dtr="false" t="normal">G237</f>
        <v>12520000</v>
      </c>
      <c r="H236" s="10" t="n"/>
      <c r="I236" s="10" t="n"/>
    </row>
    <row customFormat="true" ht="47.25" outlineLevel="0" r="237" s="6">
      <c r="A237" s="66" t="s">
        <v>228</v>
      </c>
      <c r="B237" s="45" t="s">
        <v>73</v>
      </c>
      <c r="C237" s="45" t="s">
        <v>66</v>
      </c>
      <c r="D237" s="45" t="s">
        <v>71</v>
      </c>
      <c r="E237" s="45" t="s">
        <v>225</v>
      </c>
      <c r="F237" s="45" t="s">
        <v>229</v>
      </c>
      <c r="G237" s="67" t="n">
        <v>12520000</v>
      </c>
      <c r="H237" s="10" t="n"/>
      <c r="I237" s="10" t="n"/>
    </row>
    <row customFormat="true" ht="15.75" outlineLevel="0" r="238" s="6">
      <c r="A238" s="66" t="n"/>
      <c r="B238" s="45" t="n"/>
      <c r="C238" s="45" t="n"/>
      <c r="D238" s="45" t="n"/>
      <c r="E238" s="45" t="n"/>
      <c r="F238" s="45" t="n"/>
      <c r="G238" s="67" t="n"/>
      <c r="H238" s="10" t="n"/>
      <c r="I238" s="10" t="n"/>
    </row>
    <row customFormat="true" ht="15.75" outlineLevel="0" r="239" s="6">
      <c r="A239" s="43" t="s">
        <v>230</v>
      </c>
      <c r="B239" s="44" t="s">
        <v>231</v>
      </c>
      <c r="C239" s="44" t="s">
        <v>26</v>
      </c>
      <c r="D239" s="44" t="s">
        <v>26</v>
      </c>
      <c r="E239" s="44" t="s">
        <v>27</v>
      </c>
      <c r="F239" s="44" t="s">
        <v>28</v>
      </c>
      <c r="G239" s="46" t="n">
        <f aca="false" ca="false" dt2D="false" dtr="false" t="normal">G240+G291+G299+G315</f>
        <v>339365320</v>
      </c>
      <c r="H239" s="10" t="n"/>
      <c r="I239" s="10" t="n"/>
    </row>
    <row customFormat="true" ht="15.75" outlineLevel="0" r="240" s="6">
      <c r="A240" s="53" t="s">
        <v>29</v>
      </c>
      <c r="B240" s="54" t="s">
        <v>231</v>
      </c>
      <c r="C240" s="55" t="s">
        <v>30</v>
      </c>
      <c r="D240" s="55" t="s">
        <v>26</v>
      </c>
      <c r="E240" s="56" t="s">
        <v>27</v>
      </c>
      <c r="F240" s="57" t="s">
        <v>28</v>
      </c>
      <c r="G240" s="58" t="n">
        <v>240719930</v>
      </c>
      <c r="H240" s="10" t="n"/>
      <c r="I240" s="10" t="n"/>
    </row>
    <row customFormat="true" ht="15.75" outlineLevel="0" r="241" s="6">
      <c r="A241" s="74" t="s">
        <v>103</v>
      </c>
      <c r="B241" s="75" t="s">
        <v>231</v>
      </c>
      <c r="C241" s="75" t="s">
        <v>30</v>
      </c>
      <c r="D241" s="75" t="s">
        <v>104</v>
      </c>
      <c r="E241" s="75" t="s">
        <v>27</v>
      </c>
      <c r="F241" s="75" t="s">
        <v>28</v>
      </c>
      <c r="G241" s="76" t="n">
        <v>240719930</v>
      </c>
      <c r="H241" s="10" t="n"/>
      <c r="I241" s="10" t="n"/>
    </row>
    <row customFormat="true" ht="31.5" outlineLevel="0" r="242" s="6">
      <c r="A242" s="66" t="s">
        <v>232</v>
      </c>
      <c r="B242" s="45" t="s">
        <v>231</v>
      </c>
      <c r="C242" s="45" t="s">
        <v>30</v>
      </c>
      <c r="D242" s="45" t="s">
        <v>104</v>
      </c>
      <c r="E242" s="45" t="s">
        <v>233</v>
      </c>
      <c r="F242" s="45" t="s">
        <v>28</v>
      </c>
      <c r="G242" s="67" t="n">
        <v>7496250</v>
      </c>
      <c r="H242" s="10" t="n"/>
      <c r="I242" s="10" t="n"/>
    </row>
    <row customFormat="true" ht="47.25" outlineLevel="0" r="243" s="6">
      <c r="A243" s="66" t="s">
        <v>234</v>
      </c>
      <c r="B243" s="45" t="s">
        <v>231</v>
      </c>
      <c r="C243" s="45" t="s">
        <v>30</v>
      </c>
      <c r="D243" s="45" t="s">
        <v>104</v>
      </c>
      <c r="E243" s="45" t="s">
        <v>235</v>
      </c>
      <c r="F243" s="45" t="s">
        <v>28</v>
      </c>
      <c r="G243" s="67" t="n">
        <v>7496250</v>
      </c>
      <c r="H243" s="10" t="n"/>
      <c r="I243" s="10" t="n"/>
    </row>
    <row customFormat="true" ht="47.25" outlineLevel="0" r="244" s="6">
      <c r="A244" s="66" t="s">
        <v>236</v>
      </c>
      <c r="B244" s="45" t="s">
        <v>231</v>
      </c>
      <c r="C244" s="45" t="s">
        <v>30</v>
      </c>
      <c r="D244" s="45" t="s">
        <v>104</v>
      </c>
      <c r="E244" s="45" t="s">
        <v>237</v>
      </c>
      <c r="F244" s="45" t="s">
        <v>28</v>
      </c>
      <c r="G244" s="67" t="n">
        <v>1264320</v>
      </c>
      <c r="H244" s="10" t="n"/>
      <c r="I244" s="10" t="n"/>
    </row>
    <row customFormat="true" ht="47.25" outlineLevel="0" r="245" s="6">
      <c r="A245" s="66" t="s">
        <v>238</v>
      </c>
      <c r="B245" s="45" t="s">
        <v>231</v>
      </c>
      <c r="C245" s="45" t="s">
        <v>30</v>
      </c>
      <c r="D245" s="45" t="s">
        <v>104</v>
      </c>
      <c r="E245" s="45" t="s">
        <v>239</v>
      </c>
      <c r="F245" s="45" t="s">
        <v>28</v>
      </c>
      <c r="G245" s="67" t="n">
        <v>1264320</v>
      </c>
      <c r="H245" s="10" t="n"/>
      <c r="I245" s="10" t="n"/>
    </row>
    <row customFormat="true" ht="31.5" outlineLevel="0" r="246" s="6">
      <c r="A246" s="66" t="s">
        <v>51</v>
      </c>
      <c r="B246" s="45" t="s">
        <v>231</v>
      </c>
      <c r="C246" s="45" t="s">
        <v>30</v>
      </c>
      <c r="D246" s="45" t="s">
        <v>104</v>
      </c>
      <c r="E246" s="45" t="s">
        <v>239</v>
      </c>
      <c r="F246" s="45" t="s">
        <v>43</v>
      </c>
      <c r="G246" s="67" t="n">
        <f aca="false" ca="false" dt2D="false" dtr="false" t="normal">G247</f>
        <v>859320</v>
      </c>
      <c r="H246" s="10" t="n"/>
      <c r="I246" s="10" t="n"/>
    </row>
    <row customFormat="true" ht="15.75" outlineLevel="0" r="247" s="6">
      <c r="A247" s="66" t="s">
        <v>52</v>
      </c>
      <c r="B247" s="45" t="s">
        <v>231</v>
      </c>
      <c r="C247" s="45" t="s">
        <v>30</v>
      </c>
      <c r="D247" s="45" t="s">
        <v>104</v>
      </c>
      <c r="E247" s="45" t="s">
        <v>239</v>
      </c>
      <c r="F247" s="45" t="s">
        <v>46</v>
      </c>
      <c r="G247" s="67" t="n">
        <v>859320</v>
      </c>
      <c r="H247" s="10" t="n"/>
      <c r="I247" s="10" t="n"/>
    </row>
    <row customFormat="true" ht="15.75" outlineLevel="0" r="248" s="6">
      <c r="A248" s="66" t="s">
        <v>240</v>
      </c>
      <c r="B248" s="45" t="s">
        <v>231</v>
      </c>
      <c r="C248" s="45" t="s">
        <v>30</v>
      </c>
      <c r="D248" s="45" t="s">
        <v>104</v>
      </c>
      <c r="E248" s="45" t="s">
        <v>239</v>
      </c>
      <c r="F248" s="45" t="s">
        <v>241</v>
      </c>
      <c r="G248" s="67" t="n">
        <f aca="false" ca="false" dt2D="false" dtr="false" t="normal">G249</f>
        <v>405000</v>
      </c>
      <c r="H248" s="10" t="n"/>
      <c r="I248" s="10" t="n"/>
    </row>
    <row customFormat="true" ht="31.5" outlineLevel="0" r="249" s="6">
      <c r="A249" s="66" t="s">
        <v>242</v>
      </c>
      <c r="B249" s="45" t="s">
        <v>231</v>
      </c>
      <c r="C249" s="45" t="s">
        <v>30</v>
      </c>
      <c r="D249" s="45" t="s">
        <v>104</v>
      </c>
      <c r="E249" s="45" t="s">
        <v>239</v>
      </c>
      <c r="F249" s="45" t="s">
        <v>243</v>
      </c>
      <c r="G249" s="67" t="n">
        <v>405000</v>
      </c>
      <c r="H249" s="10" t="n"/>
      <c r="I249" s="10" t="n"/>
    </row>
    <row customFormat="true" ht="31.5" outlineLevel="0" r="250" s="6">
      <c r="A250" s="66" t="s">
        <v>244</v>
      </c>
      <c r="B250" s="45" t="s">
        <v>231</v>
      </c>
      <c r="C250" s="45" t="s">
        <v>30</v>
      </c>
      <c r="D250" s="45" t="s">
        <v>104</v>
      </c>
      <c r="E250" s="45" t="s">
        <v>245</v>
      </c>
      <c r="F250" s="45" t="s">
        <v>28</v>
      </c>
      <c r="G250" s="67" t="n">
        <v>6231930</v>
      </c>
      <c r="H250" s="10" t="n"/>
      <c r="I250" s="10" t="n"/>
    </row>
    <row customFormat="true" ht="47.25" outlineLevel="0" r="251" s="6">
      <c r="A251" s="66" t="s">
        <v>246</v>
      </c>
      <c r="B251" s="45" t="s">
        <v>231</v>
      </c>
      <c r="C251" s="45" t="s">
        <v>30</v>
      </c>
      <c r="D251" s="45" t="s">
        <v>104</v>
      </c>
      <c r="E251" s="45" t="s">
        <v>247</v>
      </c>
      <c r="F251" s="45" t="s">
        <v>28</v>
      </c>
      <c r="G251" s="67" t="n">
        <v>1269770</v>
      </c>
      <c r="H251" s="10" t="n"/>
      <c r="I251" s="10" t="n"/>
    </row>
    <row customFormat="true" ht="31.5" outlineLevel="0" r="252" s="6">
      <c r="A252" s="66" t="s">
        <v>51</v>
      </c>
      <c r="B252" s="45" t="s">
        <v>231</v>
      </c>
      <c r="C252" s="45" t="s">
        <v>30</v>
      </c>
      <c r="D252" s="45" t="s">
        <v>104</v>
      </c>
      <c r="E252" s="45" t="s">
        <v>247</v>
      </c>
      <c r="F252" s="45" t="s">
        <v>43</v>
      </c>
      <c r="G252" s="67" t="n">
        <f aca="false" ca="false" dt2D="false" dtr="false" t="normal">SUM(G253)</f>
        <v>1269770</v>
      </c>
      <c r="H252" s="10" t="n"/>
      <c r="I252" s="10" t="n"/>
    </row>
    <row customFormat="true" ht="15.75" outlineLevel="0" r="253" s="6">
      <c r="A253" s="66" t="s">
        <v>52</v>
      </c>
      <c r="B253" s="45" t="s">
        <v>231</v>
      </c>
      <c r="C253" s="45" t="s">
        <v>30</v>
      </c>
      <c r="D253" s="45" t="s">
        <v>104</v>
      </c>
      <c r="E253" s="45" t="s">
        <v>247</v>
      </c>
      <c r="F253" s="45" t="s">
        <v>46</v>
      </c>
      <c r="G253" s="67" t="n">
        <v>1269770</v>
      </c>
      <c r="H253" s="10" t="n"/>
      <c r="I253" s="10" t="n"/>
    </row>
    <row customFormat="true" ht="31.5" outlineLevel="0" r="254" s="6">
      <c r="A254" s="66" t="s">
        <v>248</v>
      </c>
      <c r="B254" s="45" t="s">
        <v>231</v>
      </c>
      <c r="C254" s="45" t="s">
        <v>30</v>
      </c>
      <c r="D254" s="45" t="s">
        <v>104</v>
      </c>
      <c r="E254" s="45" t="s">
        <v>249</v>
      </c>
      <c r="F254" s="45" t="s">
        <v>28</v>
      </c>
      <c r="G254" s="67" t="n">
        <v>1703920</v>
      </c>
      <c r="H254" s="10" t="n"/>
      <c r="I254" s="10" t="n"/>
    </row>
    <row customFormat="true" ht="31.5" outlineLevel="0" r="255" s="6">
      <c r="A255" s="66" t="s">
        <v>51</v>
      </c>
      <c r="B255" s="45" t="s">
        <v>231</v>
      </c>
      <c r="C255" s="45" t="s">
        <v>30</v>
      </c>
      <c r="D255" s="45" t="s">
        <v>104</v>
      </c>
      <c r="E255" s="45" t="s">
        <v>249</v>
      </c>
      <c r="F255" s="45" t="s">
        <v>43</v>
      </c>
      <c r="G255" s="67" t="n">
        <f aca="false" ca="false" dt2D="false" dtr="false" t="normal">G256</f>
        <v>1703920</v>
      </c>
      <c r="H255" s="10" t="n"/>
      <c r="I255" s="10" t="n"/>
    </row>
    <row customFormat="true" ht="15.75" outlineLevel="0" r="256" s="6">
      <c r="A256" s="66" t="s">
        <v>52</v>
      </c>
      <c r="B256" s="45" t="s">
        <v>231</v>
      </c>
      <c r="C256" s="45" t="s">
        <v>30</v>
      </c>
      <c r="D256" s="45" t="s">
        <v>104</v>
      </c>
      <c r="E256" s="45" t="s">
        <v>249</v>
      </c>
      <c r="F256" s="45" t="s">
        <v>46</v>
      </c>
      <c r="G256" s="67" t="n">
        <v>1703920</v>
      </c>
      <c r="H256" s="10" t="n"/>
      <c r="I256" s="10" t="n"/>
    </row>
    <row customFormat="true" ht="31.5" outlineLevel="0" r="257" s="6">
      <c r="A257" s="66" t="s">
        <v>250</v>
      </c>
      <c r="B257" s="45" t="s">
        <v>231</v>
      </c>
      <c r="C257" s="45" t="s">
        <v>30</v>
      </c>
      <c r="D257" s="45" t="s">
        <v>104</v>
      </c>
      <c r="E257" s="45" t="s">
        <v>251</v>
      </c>
      <c r="F257" s="45" t="s">
        <v>28</v>
      </c>
      <c r="G257" s="67" t="n">
        <v>3258240</v>
      </c>
      <c r="H257" s="10" t="n"/>
      <c r="I257" s="10" t="n"/>
    </row>
    <row customFormat="true" ht="31.5" outlineLevel="0" r="258" s="6">
      <c r="A258" s="66" t="s">
        <v>51</v>
      </c>
      <c r="B258" s="45" t="s">
        <v>231</v>
      </c>
      <c r="C258" s="45" t="s">
        <v>30</v>
      </c>
      <c r="D258" s="45" t="s">
        <v>104</v>
      </c>
      <c r="E258" s="45" t="s">
        <v>251</v>
      </c>
      <c r="F258" s="45" t="s">
        <v>43</v>
      </c>
      <c r="G258" s="67" t="n">
        <f aca="false" ca="false" dt2D="false" dtr="false" t="normal">G259</f>
        <v>3258240</v>
      </c>
      <c r="H258" s="10" t="n"/>
      <c r="I258" s="10" t="n"/>
    </row>
    <row customFormat="true" ht="15.75" outlineLevel="0" r="259" s="6">
      <c r="A259" s="66" t="s">
        <v>52</v>
      </c>
      <c r="B259" s="45" t="s">
        <v>231</v>
      </c>
      <c r="C259" s="45" t="s">
        <v>30</v>
      </c>
      <c r="D259" s="45" t="s">
        <v>104</v>
      </c>
      <c r="E259" s="45" t="s">
        <v>251</v>
      </c>
      <c r="F259" s="45" t="s">
        <v>46</v>
      </c>
      <c r="G259" s="67" t="n">
        <v>3258240</v>
      </c>
      <c r="H259" s="10" t="n"/>
      <c r="I259" s="10" t="n"/>
    </row>
    <row customFormat="true" ht="15.75" outlineLevel="0" r="260" s="6">
      <c r="A260" s="66" t="s">
        <v>125</v>
      </c>
      <c r="B260" s="45" t="s">
        <v>231</v>
      </c>
      <c r="C260" s="45" t="s">
        <v>30</v>
      </c>
      <c r="D260" s="45" t="s">
        <v>104</v>
      </c>
      <c r="E260" s="45" t="s">
        <v>126</v>
      </c>
      <c r="F260" s="45" t="s">
        <v>28</v>
      </c>
      <c r="G260" s="67" t="n">
        <v>3639800</v>
      </c>
      <c r="H260" s="10" t="n"/>
      <c r="I260" s="10" t="n"/>
    </row>
    <row customFormat="true" ht="31.5" outlineLevel="0" r="261" s="6">
      <c r="A261" s="66" t="s">
        <v>127</v>
      </c>
      <c r="B261" s="45" t="s">
        <v>231</v>
      </c>
      <c r="C261" s="45" t="s">
        <v>30</v>
      </c>
      <c r="D261" s="45" t="s">
        <v>104</v>
      </c>
      <c r="E261" s="45" t="s">
        <v>128</v>
      </c>
      <c r="F261" s="45" t="s">
        <v>28</v>
      </c>
      <c r="G261" s="67" t="n">
        <v>3639800</v>
      </c>
      <c r="H261" s="10" t="n"/>
      <c r="I261" s="10" t="n"/>
    </row>
    <row customFormat="true" ht="31.5" outlineLevel="0" r="262" s="6">
      <c r="A262" s="66" t="s">
        <v>133</v>
      </c>
      <c r="B262" s="45" t="s">
        <v>231</v>
      </c>
      <c r="C262" s="45" t="s">
        <v>30</v>
      </c>
      <c r="D262" s="45" t="s">
        <v>104</v>
      </c>
      <c r="E262" s="45" t="s">
        <v>134</v>
      </c>
      <c r="F262" s="45" t="s">
        <v>28</v>
      </c>
      <c r="G262" s="67" t="n">
        <v>3639800</v>
      </c>
      <c r="H262" s="10" t="n"/>
      <c r="I262" s="10" t="n"/>
    </row>
    <row customFormat="true" ht="31.5" outlineLevel="0" r="263" s="6">
      <c r="A263" s="66" t="s">
        <v>131</v>
      </c>
      <c r="B263" s="45" t="s">
        <v>231</v>
      </c>
      <c r="C263" s="45" t="s">
        <v>30</v>
      </c>
      <c r="D263" s="45" t="s">
        <v>104</v>
      </c>
      <c r="E263" s="45" t="s">
        <v>135</v>
      </c>
      <c r="F263" s="45" t="s">
        <v>28</v>
      </c>
      <c r="G263" s="67" t="n">
        <v>3639800</v>
      </c>
      <c r="H263" s="10" t="n"/>
      <c r="I263" s="10" t="n"/>
    </row>
    <row customFormat="true" ht="31.5" outlineLevel="0" r="264" s="6">
      <c r="A264" s="66" t="s">
        <v>51</v>
      </c>
      <c r="B264" s="45" t="s">
        <v>231</v>
      </c>
      <c r="C264" s="45" t="s">
        <v>30</v>
      </c>
      <c r="D264" s="45" t="s">
        <v>104</v>
      </c>
      <c r="E264" s="45" t="s">
        <v>135</v>
      </c>
      <c r="F264" s="45" t="s">
        <v>43</v>
      </c>
      <c r="G264" s="67" t="n">
        <f aca="false" ca="false" dt2D="false" dtr="false" t="normal">G265</f>
        <v>3639800</v>
      </c>
      <c r="H264" s="10" t="n"/>
      <c r="I264" s="10" t="n"/>
    </row>
    <row customFormat="true" ht="15.75" outlineLevel="0" r="265" s="6">
      <c r="A265" s="66" t="s">
        <v>52</v>
      </c>
      <c r="B265" s="45" t="s">
        <v>231</v>
      </c>
      <c r="C265" s="45" t="s">
        <v>30</v>
      </c>
      <c r="D265" s="45" t="s">
        <v>104</v>
      </c>
      <c r="E265" s="45" t="s">
        <v>135</v>
      </c>
      <c r="F265" s="45" t="s">
        <v>46</v>
      </c>
      <c r="G265" s="67" t="n">
        <v>3639800</v>
      </c>
      <c r="H265" s="10" t="n"/>
      <c r="I265" s="10" t="n"/>
    </row>
    <row customFormat="true" ht="31.5" outlineLevel="0" r="266" s="6">
      <c r="A266" s="66" t="s">
        <v>252</v>
      </c>
      <c r="B266" s="45" t="s">
        <v>231</v>
      </c>
      <c r="C266" s="45" t="s">
        <v>30</v>
      </c>
      <c r="D266" s="45" t="s">
        <v>104</v>
      </c>
      <c r="E266" s="45" t="s">
        <v>253</v>
      </c>
      <c r="F266" s="45" t="s">
        <v>28</v>
      </c>
      <c r="G266" s="67" t="n">
        <v>108091560</v>
      </c>
      <c r="H266" s="10" t="n"/>
      <c r="I266" s="10" t="n"/>
    </row>
    <row customFormat="true" ht="31.5" outlineLevel="0" r="267" s="6">
      <c r="A267" s="66" t="s">
        <v>254</v>
      </c>
      <c r="B267" s="45" t="s">
        <v>231</v>
      </c>
      <c r="C267" s="45" t="s">
        <v>30</v>
      </c>
      <c r="D267" s="45" t="s">
        <v>104</v>
      </c>
      <c r="E267" s="45" t="s">
        <v>255</v>
      </c>
      <c r="F267" s="45" t="s">
        <v>28</v>
      </c>
      <c r="G267" s="67" t="n">
        <v>107982600</v>
      </c>
      <c r="H267" s="10" t="n"/>
      <c r="I267" s="10" t="n"/>
    </row>
    <row customFormat="true" ht="15.75" outlineLevel="0" r="268" s="6">
      <c r="A268" s="66" t="s">
        <v>38</v>
      </c>
      <c r="B268" s="45" t="s">
        <v>231</v>
      </c>
      <c r="C268" s="45" t="s">
        <v>30</v>
      </c>
      <c r="D268" s="45" t="s">
        <v>104</v>
      </c>
      <c r="E268" s="45" t="s">
        <v>256</v>
      </c>
      <c r="F268" s="45" t="s">
        <v>28</v>
      </c>
      <c r="G268" s="67" t="n">
        <v>15242434</v>
      </c>
      <c r="H268" s="10" t="n"/>
      <c r="I268" s="10" t="n"/>
    </row>
    <row customFormat="true" ht="15.75" outlineLevel="0" r="269" s="6">
      <c r="A269" s="66" t="s">
        <v>41</v>
      </c>
      <c r="B269" s="45" t="s">
        <v>231</v>
      </c>
      <c r="C269" s="45" t="s">
        <v>30</v>
      </c>
      <c r="D269" s="45" t="s">
        <v>104</v>
      </c>
      <c r="E269" s="45" t="s">
        <v>256</v>
      </c>
      <c r="F269" s="45" t="s">
        <v>42</v>
      </c>
      <c r="G269" s="67" t="n">
        <f aca="false" ca="false" dt2D="false" dtr="false" t="normal">SUM(G270:G271)</f>
        <v>1495954.1199999999</v>
      </c>
      <c r="H269" s="10" t="n"/>
      <c r="I269" s="10" t="n"/>
    </row>
    <row customFormat="true" ht="31.5" outlineLevel="0" r="270" s="6">
      <c r="A270" s="66" t="s">
        <v>44</v>
      </c>
      <c r="B270" s="45" t="s">
        <v>231</v>
      </c>
      <c r="C270" s="45" t="s">
        <v>30</v>
      </c>
      <c r="D270" s="45" t="s">
        <v>104</v>
      </c>
      <c r="E270" s="45" t="s">
        <v>256</v>
      </c>
      <c r="F270" s="45" t="s">
        <v>45</v>
      </c>
      <c r="G270" s="67" t="n">
        <v>1152213.94</v>
      </c>
      <c r="H270" s="10" t="n"/>
      <c r="I270" s="10" t="n"/>
    </row>
    <row customFormat="true" ht="31.5" outlineLevel="0" r="271" s="6">
      <c r="A271" s="66" t="s">
        <v>49</v>
      </c>
      <c r="B271" s="45" t="s">
        <v>231</v>
      </c>
      <c r="C271" s="45" t="s">
        <v>30</v>
      </c>
      <c r="D271" s="45" t="s">
        <v>104</v>
      </c>
      <c r="E271" s="45" t="s">
        <v>256</v>
      </c>
      <c r="F271" s="45" t="s">
        <v>50</v>
      </c>
      <c r="G271" s="67" t="n">
        <v>343740.18</v>
      </c>
      <c r="H271" s="10" t="n"/>
      <c r="I271" s="10" t="n"/>
    </row>
    <row customFormat="true" ht="31.5" outlineLevel="0" r="272" s="6">
      <c r="A272" s="66" t="s">
        <v>51</v>
      </c>
      <c r="B272" s="45" t="s">
        <v>231</v>
      </c>
      <c r="C272" s="45" t="s">
        <v>30</v>
      </c>
      <c r="D272" s="45" t="s">
        <v>104</v>
      </c>
      <c r="E272" s="45" t="s">
        <v>256</v>
      </c>
      <c r="F272" s="45" t="s">
        <v>43</v>
      </c>
      <c r="G272" s="67" t="n">
        <f aca="false" ca="false" dt2D="false" dtr="false" t="normal">SUM(G273:G274)</f>
        <v>13677944.22</v>
      </c>
      <c r="H272" s="10" t="n"/>
      <c r="I272" s="10" t="n"/>
    </row>
    <row customFormat="true" ht="15.75" outlineLevel="0" r="273" s="6">
      <c r="A273" s="66" t="s">
        <v>52</v>
      </c>
      <c r="B273" s="45" t="s">
        <v>231</v>
      </c>
      <c r="C273" s="45" t="s">
        <v>30</v>
      </c>
      <c r="D273" s="45" t="s">
        <v>104</v>
      </c>
      <c r="E273" s="45" t="s">
        <v>256</v>
      </c>
      <c r="F273" s="45" t="s">
        <v>46</v>
      </c>
      <c r="G273" s="67" t="n">
        <v>12585944.22</v>
      </c>
      <c r="H273" s="10" t="n"/>
      <c r="I273" s="10" t="n"/>
    </row>
    <row customFormat="true" ht="15.75" outlineLevel="0" r="274" s="6">
      <c r="A274" s="66" t="s">
        <v>184</v>
      </c>
      <c r="B274" s="45" t="s">
        <v>231</v>
      </c>
      <c r="C274" s="45" t="s">
        <v>30</v>
      </c>
      <c r="D274" s="45" t="s">
        <v>104</v>
      </c>
      <c r="E274" s="45" t="s">
        <v>256</v>
      </c>
      <c r="F274" s="45" t="s">
        <v>185</v>
      </c>
      <c r="G274" s="67" t="n">
        <v>1092000</v>
      </c>
      <c r="H274" s="10" t="n"/>
      <c r="I274" s="10" t="n"/>
    </row>
    <row customFormat="true" ht="15.75" outlineLevel="0" r="275" s="6">
      <c r="A275" s="66" t="s">
        <v>86</v>
      </c>
      <c r="B275" s="45" t="s">
        <v>231</v>
      </c>
      <c r="C275" s="45" t="s">
        <v>30</v>
      </c>
      <c r="D275" s="45" t="s">
        <v>104</v>
      </c>
      <c r="E275" s="45" t="s">
        <v>256</v>
      </c>
      <c r="F275" s="45" t="s">
        <v>87</v>
      </c>
      <c r="G275" s="67" t="n">
        <f aca="false" ca="false" dt2D="false" dtr="false" t="normal">SUM(G276:G277)</f>
        <v>68535.66</v>
      </c>
      <c r="H275" s="10" t="n"/>
      <c r="I275" s="10" t="n"/>
    </row>
    <row customFormat="true" ht="15.75" outlineLevel="0" r="276" s="6">
      <c r="A276" s="66" t="s">
        <v>186</v>
      </c>
      <c r="B276" s="45" t="s">
        <v>231</v>
      </c>
      <c r="C276" s="45" t="s">
        <v>30</v>
      </c>
      <c r="D276" s="45" t="s">
        <v>104</v>
      </c>
      <c r="E276" s="45" t="s">
        <v>256</v>
      </c>
      <c r="F276" s="45" t="s">
        <v>187</v>
      </c>
      <c r="G276" s="67" t="n">
        <v>62487.46</v>
      </c>
      <c r="H276" s="10" t="n"/>
      <c r="I276" s="10" t="n"/>
    </row>
    <row customFormat="true" ht="15.75" outlineLevel="0" r="277" s="6">
      <c r="A277" s="66" t="s">
        <v>88</v>
      </c>
      <c r="B277" s="45" t="s">
        <v>231</v>
      </c>
      <c r="C277" s="45" t="s">
        <v>30</v>
      </c>
      <c r="D277" s="45" t="s">
        <v>104</v>
      </c>
      <c r="E277" s="45" t="s">
        <v>256</v>
      </c>
      <c r="F277" s="45" t="s">
        <v>89</v>
      </c>
      <c r="G277" s="67" t="n">
        <v>6048.2</v>
      </c>
      <c r="H277" s="10" t="n"/>
      <c r="I277" s="10" t="n"/>
    </row>
    <row customFormat="true" ht="31.5" outlineLevel="0" r="278" s="6">
      <c r="A278" s="66" t="s">
        <v>53</v>
      </c>
      <c r="B278" s="45" t="s">
        <v>231</v>
      </c>
      <c r="C278" s="45" t="s">
        <v>30</v>
      </c>
      <c r="D278" s="45" t="s">
        <v>104</v>
      </c>
      <c r="E278" s="45" t="s">
        <v>257</v>
      </c>
      <c r="F278" s="45" t="s">
        <v>28</v>
      </c>
      <c r="G278" s="67" t="n">
        <v>92740166</v>
      </c>
      <c r="H278" s="10" t="n"/>
      <c r="I278" s="10" t="n"/>
    </row>
    <row customFormat="true" ht="15.75" outlineLevel="0" r="279" s="6">
      <c r="A279" s="66" t="s">
        <v>41</v>
      </c>
      <c r="B279" s="45" t="s">
        <v>231</v>
      </c>
      <c r="C279" s="45" t="s">
        <v>30</v>
      </c>
      <c r="D279" s="45" t="s">
        <v>104</v>
      </c>
      <c r="E279" s="45" t="s">
        <v>257</v>
      </c>
      <c r="F279" s="45" t="s">
        <v>42</v>
      </c>
      <c r="G279" s="67" t="n">
        <f aca="false" ca="false" dt2D="false" dtr="false" t="normal">SUM(G280:G281)</f>
        <v>92740166</v>
      </c>
      <c r="H279" s="10" t="n"/>
      <c r="I279" s="10" t="n"/>
    </row>
    <row customFormat="true" ht="15.75" outlineLevel="0" r="280" s="6">
      <c r="A280" s="66" t="s">
        <v>55</v>
      </c>
      <c r="B280" s="45" t="s">
        <v>231</v>
      </c>
      <c r="C280" s="45" t="s">
        <v>30</v>
      </c>
      <c r="D280" s="45" t="s">
        <v>104</v>
      </c>
      <c r="E280" s="45" t="s">
        <v>257</v>
      </c>
      <c r="F280" s="45" t="s">
        <v>56</v>
      </c>
      <c r="G280" s="67" t="n">
        <v>71229006</v>
      </c>
      <c r="H280" s="10" t="n"/>
      <c r="I280" s="10" t="n"/>
    </row>
    <row customFormat="true" ht="31.5" outlineLevel="0" r="281" s="6">
      <c r="A281" s="66" t="s">
        <v>49</v>
      </c>
      <c r="B281" s="45" t="s">
        <v>231</v>
      </c>
      <c r="C281" s="45" t="s">
        <v>30</v>
      </c>
      <c r="D281" s="45" t="s">
        <v>104</v>
      </c>
      <c r="E281" s="45" t="s">
        <v>257</v>
      </c>
      <c r="F281" s="45" t="s">
        <v>50</v>
      </c>
      <c r="G281" s="67" t="n">
        <v>21511160</v>
      </c>
      <c r="H281" s="10" t="n"/>
      <c r="I281" s="10" t="n"/>
    </row>
    <row customFormat="true" ht="31.5" outlineLevel="0" r="282" s="6">
      <c r="A282" s="66" t="s">
        <v>258</v>
      </c>
      <c r="B282" s="45" t="s">
        <v>231</v>
      </c>
      <c r="C282" s="45" t="s">
        <v>30</v>
      </c>
      <c r="D282" s="45" t="s">
        <v>104</v>
      </c>
      <c r="E282" s="45" t="s">
        <v>259</v>
      </c>
      <c r="F282" s="45" t="s">
        <v>28</v>
      </c>
      <c r="G282" s="67" t="n">
        <v>108960</v>
      </c>
      <c r="H282" s="10" t="n"/>
      <c r="I282" s="10" t="n"/>
    </row>
    <row customFormat="true" ht="31.5" outlineLevel="0" r="283" s="6">
      <c r="A283" s="66" t="s">
        <v>260</v>
      </c>
      <c r="B283" s="45" t="s">
        <v>231</v>
      </c>
      <c r="C283" s="45" t="s">
        <v>30</v>
      </c>
      <c r="D283" s="45" t="s">
        <v>104</v>
      </c>
      <c r="E283" s="45" t="s">
        <v>261</v>
      </c>
      <c r="F283" s="45" t="s">
        <v>28</v>
      </c>
      <c r="G283" s="67" t="n">
        <v>108960</v>
      </c>
      <c r="H283" s="10" t="n"/>
      <c r="I283" s="10" t="n"/>
    </row>
    <row customFormat="true" ht="15.75" outlineLevel="0" r="284" s="6">
      <c r="A284" s="66" t="s">
        <v>86</v>
      </c>
      <c r="B284" s="45" t="s">
        <v>231</v>
      </c>
      <c r="C284" s="45" t="s">
        <v>30</v>
      </c>
      <c r="D284" s="45" t="s">
        <v>104</v>
      </c>
      <c r="E284" s="45" t="s">
        <v>261</v>
      </c>
      <c r="F284" s="45" t="s">
        <v>87</v>
      </c>
      <c r="G284" s="67" t="n">
        <f aca="false" ca="false" dt2D="false" dtr="false" t="normal">G285</f>
        <v>108960</v>
      </c>
      <c r="H284" s="10" t="n"/>
      <c r="I284" s="10" t="n"/>
    </row>
    <row customFormat="true" ht="15.75" outlineLevel="0" r="285" s="6">
      <c r="A285" s="66" t="s">
        <v>88</v>
      </c>
      <c r="B285" s="45" t="s">
        <v>231</v>
      </c>
      <c r="C285" s="45" t="s">
        <v>30</v>
      </c>
      <c r="D285" s="45" t="s">
        <v>104</v>
      </c>
      <c r="E285" s="45" t="s">
        <v>261</v>
      </c>
      <c r="F285" s="45" t="s">
        <v>89</v>
      </c>
      <c r="G285" s="67" t="n">
        <v>108960</v>
      </c>
      <c r="H285" s="10" t="n"/>
      <c r="I285" s="10" t="n"/>
    </row>
    <row customFormat="true" ht="31.5" outlineLevel="0" r="286" s="6">
      <c r="A286" s="66" t="s">
        <v>97</v>
      </c>
      <c r="B286" s="45" t="s">
        <v>231</v>
      </c>
      <c r="C286" s="45" t="s">
        <v>30</v>
      </c>
      <c r="D286" s="45" t="s">
        <v>104</v>
      </c>
      <c r="E286" s="45" t="s">
        <v>98</v>
      </c>
      <c r="F286" s="45" t="s">
        <v>28</v>
      </c>
      <c r="G286" s="67" t="n">
        <v>121492320</v>
      </c>
      <c r="H286" s="10" t="n"/>
      <c r="I286" s="10" t="n"/>
    </row>
    <row customFormat="true" ht="15.75" outlineLevel="0" r="287" s="6">
      <c r="A287" s="66" t="s">
        <v>99</v>
      </c>
      <c r="B287" s="45" t="s">
        <v>231</v>
      </c>
      <c r="C287" s="45" t="s">
        <v>30</v>
      </c>
      <c r="D287" s="45" t="s">
        <v>104</v>
      </c>
      <c r="E287" s="45" t="s">
        <v>100</v>
      </c>
      <c r="F287" s="45" t="s">
        <v>28</v>
      </c>
      <c r="G287" s="67" t="n">
        <v>121492320</v>
      </c>
      <c r="H287" s="10" t="n"/>
      <c r="I287" s="10" t="n"/>
    </row>
    <row customFormat="true" ht="31.5" outlineLevel="0" r="288" s="6">
      <c r="A288" s="66" t="s">
        <v>262</v>
      </c>
      <c r="B288" s="45" t="s">
        <v>231</v>
      </c>
      <c r="C288" s="45" t="s">
        <v>30</v>
      </c>
      <c r="D288" s="45" t="s">
        <v>104</v>
      </c>
      <c r="E288" s="45" t="s">
        <v>263</v>
      </c>
      <c r="F288" s="45" t="s">
        <v>28</v>
      </c>
      <c r="G288" s="67" t="n">
        <v>121492320</v>
      </c>
      <c r="H288" s="10" t="n"/>
      <c r="I288" s="10" t="n"/>
    </row>
    <row customFormat="true" ht="15.75" outlineLevel="0" r="289" s="6">
      <c r="A289" s="66" t="s">
        <v>264</v>
      </c>
      <c r="B289" s="45" t="s">
        <v>231</v>
      </c>
      <c r="C289" s="45" t="s">
        <v>30</v>
      </c>
      <c r="D289" s="45" t="s">
        <v>104</v>
      </c>
      <c r="E289" s="45" t="s">
        <v>263</v>
      </c>
      <c r="F289" s="45" t="s">
        <v>265</v>
      </c>
      <c r="G289" s="67" t="n">
        <f aca="false" ca="false" dt2D="false" dtr="false" t="normal">G290</f>
        <v>121492320</v>
      </c>
      <c r="H289" s="10" t="n"/>
      <c r="I289" s="10" t="n"/>
    </row>
    <row customFormat="true" ht="31.5" outlineLevel="0" r="290" s="6">
      <c r="A290" s="66" t="s">
        <v>266</v>
      </c>
      <c r="B290" s="45" t="s">
        <v>231</v>
      </c>
      <c r="C290" s="45" t="s">
        <v>30</v>
      </c>
      <c r="D290" s="45" t="s">
        <v>104</v>
      </c>
      <c r="E290" s="45" t="s">
        <v>263</v>
      </c>
      <c r="F290" s="45" t="s">
        <v>267</v>
      </c>
      <c r="G290" s="67" t="n">
        <v>121492320</v>
      </c>
      <c r="H290" s="10" t="n"/>
      <c r="I290" s="10" t="n"/>
    </row>
    <row customFormat="true" ht="15.75" outlineLevel="0" r="291" s="6">
      <c r="A291" s="53" t="s">
        <v>268</v>
      </c>
      <c r="B291" s="54" t="s">
        <v>231</v>
      </c>
      <c r="C291" s="55" t="s">
        <v>82</v>
      </c>
      <c r="D291" s="55" t="s">
        <v>26</v>
      </c>
      <c r="E291" s="56" t="s">
        <v>27</v>
      </c>
      <c r="F291" s="57" t="s">
        <v>28</v>
      </c>
      <c r="G291" s="58" t="n">
        <v>612000</v>
      </c>
      <c r="H291" s="10" t="n"/>
      <c r="I291" s="10" t="n"/>
    </row>
    <row customFormat="true" ht="15.75" outlineLevel="0" r="292" s="6">
      <c r="A292" s="74" t="s">
        <v>269</v>
      </c>
      <c r="B292" s="75" t="s">
        <v>231</v>
      </c>
      <c r="C292" s="75" t="s">
        <v>82</v>
      </c>
      <c r="D292" s="75" t="s">
        <v>66</v>
      </c>
      <c r="E292" s="75" t="s">
        <v>27</v>
      </c>
      <c r="F292" s="75" t="s">
        <v>28</v>
      </c>
      <c r="G292" s="76" t="n">
        <v>612000</v>
      </c>
      <c r="H292" s="10" t="n"/>
      <c r="I292" s="10" t="n"/>
    </row>
    <row customFormat="true" ht="31.5" outlineLevel="0" r="293" s="6">
      <c r="A293" s="66" t="s">
        <v>232</v>
      </c>
      <c r="B293" s="45" t="s">
        <v>231</v>
      </c>
      <c r="C293" s="45" t="s">
        <v>82</v>
      </c>
      <c r="D293" s="45" t="s">
        <v>66</v>
      </c>
      <c r="E293" s="45" t="s">
        <v>233</v>
      </c>
      <c r="F293" s="45" t="s">
        <v>28</v>
      </c>
      <c r="G293" s="67" t="n">
        <v>612000</v>
      </c>
      <c r="H293" s="10" t="n"/>
      <c r="I293" s="10" t="n"/>
    </row>
    <row customFormat="true" ht="47.25" outlineLevel="0" r="294" s="6">
      <c r="A294" s="66" t="s">
        <v>234</v>
      </c>
      <c r="B294" s="45" t="s">
        <v>231</v>
      </c>
      <c r="C294" s="45" t="s">
        <v>82</v>
      </c>
      <c r="D294" s="45" t="s">
        <v>66</v>
      </c>
      <c r="E294" s="45" t="s">
        <v>235</v>
      </c>
      <c r="F294" s="45" t="s">
        <v>28</v>
      </c>
      <c r="G294" s="67" t="n">
        <v>612000</v>
      </c>
      <c r="H294" s="10" t="n"/>
      <c r="I294" s="10" t="n"/>
    </row>
    <row customFormat="true" ht="31.5" outlineLevel="0" r="295" s="6">
      <c r="A295" s="66" t="s">
        <v>270</v>
      </c>
      <c r="B295" s="45" t="s">
        <v>231</v>
      </c>
      <c r="C295" s="45" t="s">
        <v>82</v>
      </c>
      <c r="D295" s="45" t="s">
        <v>66</v>
      </c>
      <c r="E295" s="45" t="s">
        <v>271</v>
      </c>
      <c r="F295" s="45" t="s">
        <v>28</v>
      </c>
      <c r="G295" s="67" t="n">
        <v>612000</v>
      </c>
      <c r="H295" s="10" t="n"/>
      <c r="I295" s="10" t="n"/>
    </row>
    <row customFormat="true" ht="47.25" outlineLevel="0" r="296" s="6">
      <c r="A296" s="66" t="s">
        <v>272</v>
      </c>
      <c r="B296" s="45" t="s">
        <v>231</v>
      </c>
      <c r="C296" s="45" t="s">
        <v>82</v>
      </c>
      <c r="D296" s="45" t="s">
        <v>66</v>
      </c>
      <c r="E296" s="45" t="s">
        <v>273</v>
      </c>
      <c r="F296" s="45" t="s">
        <v>28</v>
      </c>
      <c r="G296" s="67" t="n">
        <v>612000</v>
      </c>
      <c r="H296" s="10" t="n"/>
      <c r="I296" s="10" t="n"/>
    </row>
    <row customFormat="true" ht="31.5" outlineLevel="0" r="297" s="6">
      <c r="A297" s="66" t="s">
        <v>51</v>
      </c>
      <c r="B297" s="45" t="s">
        <v>231</v>
      </c>
      <c r="C297" s="45" t="s">
        <v>82</v>
      </c>
      <c r="D297" s="45" t="s">
        <v>66</v>
      </c>
      <c r="E297" s="45" t="s">
        <v>273</v>
      </c>
      <c r="F297" s="45" t="s">
        <v>43</v>
      </c>
      <c r="G297" s="67" t="n">
        <f aca="false" ca="false" dt2D="false" dtr="false" t="normal">G298</f>
        <v>612000</v>
      </c>
      <c r="H297" s="10" t="n"/>
      <c r="I297" s="10" t="n"/>
    </row>
    <row customFormat="true" ht="15.75" outlineLevel="0" r="298" s="6">
      <c r="A298" s="66" t="s">
        <v>52</v>
      </c>
      <c r="B298" s="45" t="s">
        <v>231</v>
      </c>
      <c r="C298" s="45" t="s">
        <v>82</v>
      </c>
      <c r="D298" s="45" t="s">
        <v>66</v>
      </c>
      <c r="E298" s="45" t="s">
        <v>273</v>
      </c>
      <c r="F298" s="45" t="s">
        <v>46</v>
      </c>
      <c r="G298" s="67" t="n">
        <v>612000</v>
      </c>
      <c r="H298" s="10" t="n"/>
      <c r="I298" s="10" t="n"/>
    </row>
    <row customFormat="true" ht="15.75" outlineLevel="0" r="299" s="6">
      <c r="A299" s="53" t="s">
        <v>274</v>
      </c>
      <c r="B299" s="54" t="s">
        <v>231</v>
      </c>
      <c r="C299" s="55" t="s">
        <v>96</v>
      </c>
      <c r="D299" s="55" t="s">
        <v>26</v>
      </c>
      <c r="E299" s="56" t="s">
        <v>27</v>
      </c>
      <c r="F299" s="57" t="s">
        <v>28</v>
      </c>
      <c r="G299" s="58" t="n">
        <f aca="false" ca="false" dt2D="false" dtr="false" t="normal">G308+G300</f>
        <v>88893690</v>
      </c>
      <c r="H299" s="10" t="n"/>
      <c r="I299" s="10" t="n"/>
    </row>
    <row customFormat="true" ht="15.75" outlineLevel="0" r="300" s="6">
      <c r="A300" s="74" t="s">
        <v>275</v>
      </c>
      <c r="B300" s="75" t="s">
        <v>231</v>
      </c>
      <c r="C300" s="75" t="s">
        <v>96</v>
      </c>
      <c r="D300" s="75" t="s">
        <v>30</v>
      </c>
      <c r="E300" s="75" t="s">
        <v>27</v>
      </c>
      <c r="F300" s="75" t="s">
        <v>28</v>
      </c>
      <c r="G300" s="76" t="n">
        <f aca="false" ca="false" dt2D="false" dtr="false" t="normal">G301</f>
        <v>85588090</v>
      </c>
      <c r="H300" s="10" t="n"/>
      <c r="I300" s="10" t="n"/>
    </row>
    <row customFormat="true" ht="15.75" outlineLevel="0" r="301" s="6">
      <c r="A301" s="66" t="s">
        <v>276</v>
      </c>
      <c r="B301" s="45" t="s">
        <v>231</v>
      </c>
      <c r="C301" s="45" t="s">
        <v>96</v>
      </c>
      <c r="D301" s="45" t="s">
        <v>30</v>
      </c>
      <c r="E301" s="45" t="s">
        <v>277</v>
      </c>
      <c r="F301" s="45" t="s">
        <v>28</v>
      </c>
      <c r="G301" s="67" t="n">
        <f aca="false" ca="false" dt2D="false" dtr="false" t="normal">G302</f>
        <v>85588090</v>
      </c>
      <c r="H301" s="10" t="n"/>
      <c r="I301" s="10" t="n"/>
    </row>
    <row customFormat="true" ht="31.5" outlineLevel="0" r="302" s="6">
      <c r="A302" s="66" t="s">
        <v>278</v>
      </c>
      <c r="B302" s="45" t="s">
        <v>231</v>
      </c>
      <c r="C302" s="45" t="s">
        <v>96</v>
      </c>
      <c r="D302" s="45" t="s">
        <v>30</v>
      </c>
      <c r="E302" s="45" t="s">
        <v>279</v>
      </c>
      <c r="F302" s="45" t="s">
        <v>28</v>
      </c>
      <c r="G302" s="67" t="n">
        <f aca="false" ca="false" dt2D="false" dtr="false" t="normal">G304</f>
        <v>85588090</v>
      </c>
      <c r="H302" s="10" t="n"/>
      <c r="I302" s="10" t="n"/>
    </row>
    <row customFormat="true" customHeight="true" ht="52.5" outlineLevel="0" r="303" s="6">
      <c r="A303" s="66" t="s">
        <v>280</v>
      </c>
      <c r="B303" s="45" t="s">
        <v>231</v>
      </c>
      <c r="C303" s="45" t="s">
        <v>96</v>
      </c>
      <c r="D303" s="45" t="s">
        <v>30</v>
      </c>
      <c r="E303" s="45" t="s">
        <v>281</v>
      </c>
      <c r="F303" s="45" t="s">
        <v>28</v>
      </c>
      <c r="G303" s="67" t="n">
        <f aca="false" ca="false" dt2D="false" dtr="false" t="normal">G304</f>
        <v>85588090</v>
      </c>
      <c r="H303" s="10" t="n"/>
      <c r="I303" s="10" t="n"/>
    </row>
    <row customFormat="true" ht="31.5" outlineLevel="0" r="304" s="6">
      <c r="A304" s="66" t="s">
        <v>282</v>
      </c>
      <c r="B304" s="45" t="s">
        <v>231</v>
      </c>
      <c r="C304" s="45" t="s">
        <v>96</v>
      </c>
      <c r="D304" s="45" t="s">
        <v>30</v>
      </c>
      <c r="E304" s="45" t="s">
        <v>283</v>
      </c>
      <c r="F304" s="45" t="s">
        <v>28</v>
      </c>
      <c r="G304" s="67" t="n">
        <f aca="false" ca="false" dt2D="false" dtr="false" t="normal">G305</f>
        <v>85588090</v>
      </c>
      <c r="H304" s="10" t="n"/>
      <c r="I304" s="10" t="n"/>
    </row>
    <row customFormat="true" ht="47.25" outlineLevel="0" r="305" s="6">
      <c r="A305" s="66" t="s">
        <v>284</v>
      </c>
      <c r="B305" s="45" t="s">
        <v>231</v>
      </c>
      <c r="C305" s="45" t="s">
        <v>96</v>
      </c>
      <c r="D305" s="45" t="s">
        <v>30</v>
      </c>
      <c r="E305" s="45" t="s">
        <v>285</v>
      </c>
      <c r="F305" s="45" t="s">
        <v>28</v>
      </c>
      <c r="G305" s="67" t="n">
        <f aca="false" ca="false" dt2D="false" dtr="false" t="normal">G306</f>
        <v>85588090</v>
      </c>
      <c r="H305" s="10" t="n"/>
      <c r="I305" s="10" t="n"/>
    </row>
    <row customFormat="true" ht="15.75" outlineLevel="0" r="306" s="6">
      <c r="A306" s="66" t="s">
        <v>264</v>
      </c>
      <c r="B306" s="45" t="s">
        <v>231</v>
      </c>
      <c r="C306" s="45" t="s">
        <v>96</v>
      </c>
      <c r="D306" s="45" t="s">
        <v>30</v>
      </c>
      <c r="E306" s="45" t="s">
        <v>285</v>
      </c>
      <c r="F306" s="45" t="n">
        <v>410</v>
      </c>
      <c r="G306" s="67" t="n">
        <f aca="false" ca="false" dt2D="false" dtr="false" t="normal">G307</f>
        <v>85588090</v>
      </c>
      <c r="H306" s="10" t="n"/>
      <c r="I306" s="10" t="n"/>
    </row>
    <row customFormat="true" ht="31.5" outlineLevel="0" r="307" s="6">
      <c r="A307" s="66" t="s">
        <v>266</v>
      </c>
      <c r="B307" s="45" t="s">
        <v>231</v>
      </c>
      <c r="C307" s="45" t="s">
        <v>96</v>
      </c>
      <c r="D307" s="45" t="s">
        <v>30</v>
      </c>
      <c r="E307" s="45" t="s">
        <v>285</v>
      </c>
      <c r="F307" s="45" t="s">
        <v>267</v>
      </c>
      <c r="G307" s="67" t="n">
        <f aca="false" ca="false" dt2D="false" dtr="false" t="normal">855880+84732210</f>
        <v>85588090</v>
      </c>
      <c r="H307" s="10" t="n"/>
      <c r="I307" s="10" t="n"/>
    </row>
    <row customFormat="true" ht="15.75" outlineLevel="0" r="308" s="6">
      <c r="A308" s="74" t="s">
        <v>286</v>
      </c>
      <c r="B308" s="75" t="s">
        <v>231</v>
      </c>
      <c r="C308" s="75" t="s">
        <v>96</v>
      </c>
      <c r="D308" s="75" t="s">
        <v>32</v>
      </c>
      <c r="E308" s="75" t="s">
        <v>27</v>
      </c>
      <c r="F308" s="75" t="s">
        <v>28</v>
      </c>
      <c r="G308" s="76" t="n">
        <v>3305600</v>
      </c>
      <c r="H308" s="10" t="n"/>
      <c r="I308" s="10" t="n"/>
    </row>
    <row customFormat="true" customHeight="true" ht="50.25" outlineLevel="0" r="309" s="6">
      <c r="A309" s="66" t="s">
        <v>287</v>
      </c>
      <c r="B309" s="45" t="s">
        <v>231</v>
      </c>
      <c r="C309" s="45" t="s">
        <v>96</v>
      </c>
      <c r="D309" s="45" t="s">
        <v>32</v>
      </c>
      <c r="E309" s="45" t="s">
        <v>288</v>
      </c>
      <c r="F309" s="45" t="s">
        <v>28</v>
      </c>
      <c r="G309" s="67" t="n">
        <v>3305600</v>
      </c>
      <c r="H309" s="10" t="n"/>
      <c r="I309" s="10" t="n"/>
    </row>
    <row customFormat="true" ht="15.75" outlineLevel="0" r="310" s="6">
      <c r="A310" s="66" t="s">
        <v>289</v>
      </c>
      <c r="B310" s="45" t="s">
        <v>231</v>
      </c>
      <c r="C310" s="45" t="s">
        <v>96</v>
      </c>
      <c r="D310" s="45" t="s">
        <v>32</v>
      </c>
      <c r="E310" s="45" t="s">
        <v>290</v>
      </c>
      <c r="F310" s="45" t="s">
        <v>28</v>
      </c>
      <c r="G310" s="67" t="n">
        <v>3305600</v>
      </c>
      <c r="H310" s="10" t="n"/>
      <c r="I310" s="10" t="n"/>
    </row>
    <row customFormat="true" ht="15.75" outlineLevel="0" r="311" s="6">
      <c r="A311" s="66" t="s">
        <v>291</v>
      </c>
      <c r="B311" s="45" t="s">
        <v>231</v>
      </c>
      <c r="C311" s="45" t="s">
        <v>96</v>
      </c>
      <c r="D311" s="45" t="s">
        <v>32</v>
      </c>
      <c r="E311" s="45" t="s">
        <v>292</v>
      </c>
      <c r="F311" s="45" t="s">
        <v>28</v>
      </c>
      <c r="G311" s="67" t="n">
        <v>3305600</v>
      </c>
      <c r="H311" s="10" t="n"/>
      <c r="I311" s="10" t="n"/>
    </row>
    <row customFormat="true" ht="15.75" outlineLevel="0" r="312" s="6">
      <c r="A312" s="66" t="s">
        <v>293</v>
      </c>
      <c r="B312" s="45" t="s">
        <v>231</v>
      </c>
      <c r="C312" s="45" t="s">
        <v>96</v>
      </c>
      <c r="D312" s="45" t="s">
        <v>32</v>
      </c>
      <c r="E312" s="45" t="s">
        <v>294</v>
      </c>
      <c r="F312" s="45" t="s">
        <v>28</v>
      </c>
      <c r="G312" s="67" t="n">
        <v>3305600</v>
      </c>
      <c r="H312" s="10" t="n"/>
      <c r="I312" s="10" t="n"/>
    </row>
    <row customFormat="true" ht="31.5" outlineLevel="0" r="313" s="6">
      <c r="A313" s="66" t="s">
        <v>51</v>
      </c>
      <c r="B313" s="45" t="s">
        <v>231</v>
      </c>
      <c r="C313" s="45" t="s">
        <v>96</v>
      </c>
      <c r="D313" s="45" t="s">
        <v>32</v>
      </c>
      <c r="E313" s="45" t="s">
        <v>294</v>
      </c>
      <c r="F313" s="45" t="s">
        <v>43</v>
      </c>
      <c r="G313" s="67" t="n">
        <f aca="false" ca="false" dt2D="false" dtr="false" t="normal">G314</f>
        <v>3305600</v>
      </c>
      <c r="H313" s="10" t="n"/>
      <c r="I313" s="10" t="n"/>
    </row>
    <row customFormat="true" ht="15.75" outlineLevel="0" r="314" s="6">
      <c r="A314" s="66" t="s">
        <v>52</v>
      </c>
      <c r="B314" s="45" t="s">
        <v>231</v>
      </c>
      <c r="C314" s="45" t="s">
        <v>96</v>
      </c>
      <c r="D314" s="45" t="s">
        <v>32</v>
      </c>
      <c r="E314" s="45" t="s">
        <v>294</v>
      </c>
      <c r="F314" s="45" t="s">
        <v>46</v>
      </c>
      <c r="G314" s="67" t="n">
        <v>3305600</v>
      </c>
      <c r="H314" s="10" t="n"/>
      <c r="I314" s="10" t="n"/>
    </row>
    <row customFormat="true" ht="15.75" outlineLevel="0" r="315" s="6">
      <c r="A315" s="53" t="s">
        <v>295</v>
      </c>
      <c r="B315" s="54" t="s">
        <v>231</v>
      </c>
      <c r="C315" s="55" t="s">
        <v>296</v>
      </c>
      <c r="D315" s="55" t="s">
        <v>26</v>
      </c>
      <c r="E315" s="56" t="s">
        <v>27</v>
      </c>
      <c r="F315" s="57" t="s">
        <v>28</v>
      </c>
      <c r="G315" s="58" t="n">
        <v>9139700</v>
      </c>
      <c r="H315" s="10" t="n"/>
      <c r="I315" s="10" t="n"/>
    </row>
    <row customFormat="true" ht="15.75" outlineLevel="0" r="316" s="6">
      <c r="A316" s="74" t="s">
        <v>297</v>
      </c>
      <c r="B316" s="75" t="s">
        <v>231</v>
      </c>
      <c r="C316" s="75" t="s">
        <v>296</v>
      </c>
      <c r="D316" s="75" t="s">
        <v>82</v>
      </c>
      <c r="E316" s="75" t="s">
        <v>27</v>
      </c>
      <c r="F316" s="75" t="s">
        <v>28</v>
      </c>
      <c r="G316" s="76" t="n">
        <v>9139700</v>
      </c>
      <c r="H316" s="10" t="n"/>
      <c r="I316" s="10" t="n"/>
    </row>
    <row customFormat="true" ht="15.75" outlineLevel="0" r="317" s="6">
      <c r="A317" s="66" t="s">
        <v>276</v>
      </c>
      <c r="B317" s="45" t="s">
        <v>231</v>
      </c>
      <c r="C317" s="45" t="s">
        <v>296</v>
      </c>
      <c r="D317" s="45" t="s">
        <v>82</v>
      </c>
      <c r="E317" s="45" t="s">
        <v>277</v>
      </c>
      <c r="F317" s="45" t="s">
        <v>28</v>
      </c>
      <c r="G317" s="67" t="n">
        <v>9139700</v>
      </c>
      <c r="H317" s="10" t="n"/>
      <c r="I317" s="10" t="n"/>
    </row>
    <row customFormat="true" ht="15.75" outlineLevel="0" r="318" s="6">
      <c r="A318" s="66" t="s">
        <v>298</v>
      </c>
      <c r="B318" s="45" t="s">
        <v>231</v>
      </c>
      <c r="C318" s="45" t="s">
        <v>296</v>
      </c>
      <c r="D318" s="45" t="s">
        <v>82</v>
      </c>
      <c r="E318" s="45" t="s">
        <v>299</v>
      </c>
      <c r="F318" s="45" t="s">
        <v>28</v>
      </c>
      <c r="G318" s="67" t="n">
        <v>9139700</v>
      </c>
      <c r="H318" s="10" t="n"/>
      <c r="I318" s="10" t="n"/>
    </row>
    <row customFormat="true" ht="15.75" outlineLevel="0" r="319" s="6">
      <c r="A319" s="66" t="s">
        <v>300</v>
      </c>
      <c r="B319" s="45" t="s">
        <v>231</v>
      </c>
      <c r="C319" s="45" t="s">
        <v>296</v>
      </c>
      <c r="D319" s="45" t="s">
        <v>82</v>
      </c>
      <c r="E319" s="45" t="s">
        <v>301</v>
      </c>
      <c r="F319" s="45" t="s">
        <v>28</v>
      </c>
      <c r="G319" s="67" t="n">
        <v>9139700</v>
      </c>
      <c r="H319" s="10" t="n"/>
      <c r="I319" s="10" t="n"/>
    </row>
    <row customFormat="true" ht="31.5" outlineLevel="0" r="320" s="6">
      <c r="A320" s="66" t="s">
        <v>302</v>
      </c>
      <c r="B320" s="45" t="s">
        <v>231</v>
      </c>
      <c r="C320" s="45" t="s">
        <v>296</v>
      </c>
      <c r="D320" s="45" t="s">
        <v>82</v>
      </c>
      <c r="E320" s="45" t="s">
        <v>303</v>
      </c>
      <c r="F320" s="45" t="s">
        <v>28</v>
      </c>
      <c r="G320" s="67" t="n">
        <v>9139700</v>
      </c>
      <c r="H320" s="10" t="n"/>
      <c r="I320" s="10" t="n"/>
    </row>
    <row customFormat="true" ht="15.75" outlineLevel="0" r="321" s="6">
      <c r="A321" s="66" t="s">
        <v>304</v>
      </c>
      <c r="B321" s="45" t="s">
        <v>231</v>
      </c>
      <c r="C321" s="45" t="s">
        <v>296</v>
      </c>
      <c r="D321" s="45" t="s">
        <v>82</v>
      </c>
      <c r="E321" s="45" t="s">
        <v>303</v>
      </c>
      <c r="F321" s="45" t="s">
        <v>305</v>
      </c>
      <c r="G321" s="67" t="n">
        <f aca="false" ca="false" dt2D="false" dtr="false" t="normal">G322</f>
        <v>9139700</v>
      </c>
      <c r="H321" s="10" t="n"/>
      <c r="I321" s="10" t="n"/>
    </row>
    <row customFormat="true" ht="15.75" outlineLevel="0" r="322" s="6">
      <c r="A322" s="66" t="s">
        <v>306</v>
      </c>
      <c r="B322" s="45" t="s">
        <v>231</v>
      </c>
      <c r="C322" s="45" t="s">
        <v>296</v>
      </c>
      <c r="D322" s="45" t="s">
        <v>82</v>
      </c>
      <c r="E322" s="45" t="s">
        <v>303</v>
      </c>
      <c r="F322" s="45" t="s">
        <v>307</v>
      </c>
      <c r="G322" s="67" t="n">
        <v>9139700</v>
      </c>
      <c r="H322" s="10" t="n"/>
      <c r="I322" s="10" t="n"/>
    </row>
    <row customFormat="true" ht="15.75" outlineLevel="0" r="323" s="6">
      <c r="A323" s="66" t="n"/>
      <c r="B323" s="45" t="n"/>
      <c r="C323" s="45" t="n"/>
      <c r="D323" s="45" t="n"/>
      <c r="E323" s="45" t="n"/>
      <c r="F323" s="45" t="n"/>
      <c r="G323" s="67" t="n"/>
      <c r="H323" s="10" t="n"/>
      <c r="I323" s="10" t="n"/>
    </row>
    <row customFormat="true" ht="15.75" outlineLevel="0" r="324" s="6">
      <c r="A324" s="43" t="s">
        <v>308</v>
      </c>
      <c r="B324" s="44" t="s">
        <v>309</v>
      </c>
      <c r="C324" s="44" t="s">
        <v>26</v>
      </c>
      <c r="D324" s="44" t="s">
        <v>26</v>
      </c>
      <c r="E324" s="44" t="s">
        <v>27</v>
      </c>
      <c r="F324" s="44" t="s">
        <v>310</v>
      </c>
      <c r="G324" s="46" t="n">
        <v>620793010</v>
      </c>
      <c r="H324" s="10" t="n"/>
      <c r="I324" s="10" t="n"/>
    </row>
    <row customFormat="true" ht="15.75" outlineLevel="0" r="325" s="6">
      <c r="A325" s="53" t="s">
        <v>29</v>
      </c>
      <c r="B325" s="54" t="s">
        <v>309</v>
      </c>
      <c r="C325" s="55" t="s">
        <v>30</v>
      </c>
      <c r="D325" s="55" t="s">
        <v>26</v>
      </c>
      <c r="E325" s="56" t="s">
        <v>27</v>
      </c>
      <c r="F325" s="57" t="s">
        <v>310</v>
      </c>
      <c r="G325" s="58" t="n">
        <v>274393010</v>
      </c>
      <c r="H325" s="10" t="n"/>
      <c r="I325" s="10" t="n"/>
    </row>
    <row customFormat="true" ht="31.5" outlineLevel="0" r="326" s="6">
      <c r="A326" s="74" t="s">
        <v>311</v>
      </c>
      <c r="B326" s="75" t="s">
        <v>309</v>
      </c>
      <c r="C326" s="75" t="s">
        <v>30</v>
      </c>
      <c r="D326" s="75" t="s">
        <v>312</v>
      </c>
      <c r="E326" s="75" t="s">
        <v>27</v>
      </c>
      <c r="F326" s="75" t="s">
        <v>310</v>
      </c>
      <c r="G326" s="76" t="n">
        <v>68462150</v>
      </c>
      <c r="H326" s="10" t="n"/>
      <c r="I326" s="10" t="n"/>
    </row>
    <row customFormat="true" ht="31.5" outlineLevel="0" r="327" s="6">
      <c r="A327" s="66" t="s">
        <v>313</v>
      </c>
      <c r="B327" s="45" t="s">
        <v>309</v>
      </c>
      <c r="C327" s="45" t="s">
        <v>30</v>
      </c>
      <c r="D327" s="45" t="s">
        <v>312</v>
      </c>
      <c r="E327" s="45" t="s">
        <v>314</v>
      </c>
      <c r="F327" s="45" t="s">
        <v>310</v>
      </c>
      <c r="G327" s="67" t="n">
        <v>68462150</v>
      </c>
      <c r="H327" s="10" t="n"/>
      <c r="I327" s="10" t="n"/>
    </row>
    <row customFormat="true" ht="31.5" outlineLevel="0" r="328" s="6">
      <c r="A328" s="66" t="s">
        <v>315</v>
      </c>
      <c r="B328" s="45" t="s">
        <v>309</v>
      </c>
      <c r="C328" s="45" t="s">
        <v>30</v>
      </c>
      <c r="D328" s="45" t="s">
        <v>312</v>
      </c>
      <c r="E328" s="45" t="s">
        <v>316</v>
      </c>
      <c r="F328" s="45" t="s">
        <v>310</v>
      </c>
      <c r="G328" s="67" t="n">
        <v>68462150</v>
      </c>
      <c r="H328" s="10" t="n"/>
      <c r="I328" s="10" t="n"/>
    </row>
    <row customFormat="true" ht="15.75" outlineLevel="0" r="329" s="6">
      <c r="A329" s="66" t="s">
        <v>38</v>
      </c>
      <c r="B329" s="45" t="s">
        <v>309</v>
      </c>
      <c r="C329" s="45" t="s">
        <v>30</v>
      </c>
      <c r="D329" s="45" t="s">
        <v>312</v>
      </c>
      <c r="E329" s="45" t="s">
        <v>317</v>
      </c>
      <c r="F329" s="45" t="s">
        <v>310</v>
      </c>
      <c r="G329" s="67" t="n">
        <v>6538688</v>
      </c>
      <c r="H329" s="10" t="n"/>
      <c r="I329" s="10" t="n"/>
    </row>
    <row customFormat="true" ht="15.75" outlineLevel="0" r="330" s="6">
      <c r="A330" s="66" t="s">
        <v>41</v>
      </c>
      <c r="B330" s="45" t="s">
        <v>309</v>
      </c>
      <c r="C330" s="45" t="s">
        <v>30</v>
      </c>
      <c r="D330" s="45" t="s">
        <v>312</v>
      </c>
      <c r="E330" s="45" t="s">
        <v>317</v>
      </c>
      <c r="F330" s="45" t="s">
        <v>42</v>
      </c>
      <c r="G330" s="67" t="n">
        <f aca="false" ca="false" dt2D="false" dtr="false" t="normal">SUM(G331:G332)</f>
        <v>1274717</v>
      </c>
      <c r="H330" s="10" t="n"/>
      <c r="I330" s="10" t="n"/>
    </row>
    <row customFormat="true" ht="31.5" outlineLevel="0" r="331" s="6">
      <c r="A331" s="66" t="s">
        <v>44</v>
      </c>
      <c r="B331" s="45" t="s">
        <v>309</v>
      </c>
      <c r="C331" s="45" t="s">
        <v>30</v>
      </c>
      <c r="D331" s="45" t="s">
        <v>312</v>
      </c>
      <c r="E331" s="45" t="s">
        <v>317</v>
      </c>
      <c r="F331" s="45" t="s">
        <v>45</v>
      </c>
      <c r="G331" s="67" t="n">
        <v>1006792</v>
      </c>
      <c r="H331" s="10" t="n"/>
      <c r="I331" s="10" t="n"/>
    </row>
    <row customFormat="true" ht="31.5" outlineLevel="0" r="332" s="6">
      <c r="A332" s="66" t="s">
        <v>49</v>
      </c>
      <c r="B332" s="45" t="s">
        <v>309</v>
      </c>
      <c r="C332" s="45" t="s">
        <v>30</v>
      </c>
      <c r="D332" s="45" t="s">
        <v>312</v>
      </c>
      <c r="E332" s="45" t="s">
        <v>317</v>
      </c>
      <c r="F332" s="45" t="s">
        <v>50</v>
      </c>
      <c r="G332" s="67" t="n">
        <v>267925</v>
      </c>
      <c r="H332" s="10" t="n"/>
      <c r="I332" s="10" t="n"/>
    </row>
    <row customFormat="true" ht="31.5" outlineLevel="0" r="333" s="6">
      <c r="A333" s="66" t="s">
        <v>51</v>
      </c>
      <c r="B333" s="45" t="s">
        <v>309</v>
      </c>
      <c r="C333" s="45" t="s">
        <v>30</v>
      </c>
      <c r="D333" s="45" t="s">
        <v>312</v>
      </c>
      <c r="E333" s="45" t="s">
        <v>317</v>
      </c>
      <c r="F333" s="45" t="s">
        <v>43</v>
      </c>
      <c r="G333" s="67" t="n">
        <f aca="false" ca="false" dt2D="false" dtr="false" t="normal">G334</f>
        <v>5210671</v>
      </c>
      <c r="H333" s="10" t="n"/>
      <c r="I333" s="10" t="n"/>
    </row>
    <row customFormat="true" ht="15.75" outlineLevel="0" r="334" s="6">
      <c r="A334" s="66" t="s">
        <v>52</v>
      </c>
      <c r="B334" s="45" t="s">
        <v>309</v>
      </c>
      <c r="C334" s="45" t="s">
        <v>30</v>
      </c>
      <c r="D334" s="45" t="s">
        <v>312</v>
      </c>
      <c r="E334" s="45" t="s">
        <v>317</v>
      </c>
      <c r="F334" s="45" t="s">
        <v>46</v>
      </c>
      <c r="G334" s="67" t="n">
        <v>5210671</v>
      </c>
      <c r="H334" s="10" t="n"/>
      <c r="I334" s="10" t="n"/>
    </row>
    <row customFormat="true" ht="15.75" outlineLevel="0" r="335" s="6">
      <c r="A335" s="66" t="s">
        <v>86</v>
      </c>
      <c r="B335" s="45" t="s">
        <v>309</v>
      </c>
      <c r="C335" s="45" t="s">
        <v>30</v>
      </c>
      <c r="D335" s="45" t="s">
        <v>312</v>
      </c>
      <c r="E335" s="45" t="s">
        <v>317</v>
      </c>
      <c r="F335" s="45" t="s">
        <v>87</v>
      </c>
      <c r="G335" s="67" t="n">
        <f aca="false" ca="false" dt2D="false" dtr="false" t="normal">G336+G337</f>
        <v>53300</v>
      </c>
      <c r="H335" s="10" t="n"/>
      <c r="I335" s="10" t="n"/>
    </row>
    <row customFormat="true" ht="15.75" outlineLevel="0" r="336" s="6">
      <c r="A336" s="66" t="s">
        <v>88</v>
      </c>
      <c r="B336" s="45" t="s">
        <v>309</v>
      </c>
      <c r="C336" s="45" t="s">
        <v>30</v>
      </c>
      <c r="D336" s="45" t="s">
        <v>312</v>
      </c>
      <c r="E336" s="45" t="s">
        <v>317</v>
      </c>
      <c r="F336" s="45" t="s">
        <v>89</v>
      </c>
      <c r="G336" s="67" t="n">
        <v>3300</v>
      </c>
      <c r="H336" s="10" t="n"/>
      <c r="I336" s="10" t="n"/>
    </row>
    <row customFormat="true" ht="15.75" outlineLevel="0" r="337" s="6">
      <c r="A337" s="66" t="s">
        <v>113</v>
      </c>
      <c r="B337" s="45" t="s">
        <v>309</v>
      </c>
      <c r="C337" s="45" t="s">
        <v>30</v>
      </c>
      <c r="D337" s="45" t="s">
        <v>312</v>
      </c>
      <c r="E337" s="45" t="s">
        <v>317</v>
      </c>
      <c r="F337" s="45" t="s">
        <v>114</v>
      </c>
      <c r="G337" s="67" t="n">
        <v>50000</v>
      </c>
      <c r="H337" s="10" t="n"/>
      <c r="I337" s="10" t="n"/>
    </row>
    <row customFormat="true" ht="31.5" outlineLevel="0" r="338" s="6">
      <c r="A338" s="66" t="s">
        <v>53</v>
      </c>
      <c r="B338" s="45" t="s">
        <v>309</v>
      </c>
      <c r="C338" s="45" t="s">
        <v>30</v>
      </c>
      <c r="D338" s="45" t="s">
        <v>312</v>
      </c>
      <c r="E338" s="45" t="s">
        <v>318</v>
      </c>
      <c r="F338" s="45" t="s">
        <v>310</v>
      </c>
      <c r="G338" s="67" t="n">
        <v>61923462</v>
      </c>
      <c r="H338" s="10" t="n"/>
      <c r="I338" s="10" t="n"/>
    </row>
    <row customFormat="true" ht="15.75" outlineLevel="0" r="339" s="6">
      <c r="A339" s="66" t="s">
        <v>41</v>
      </c>
      <c r="B339" s="45" t="s">
        <v>309</v>
      </c>
      <c r="C339" s="45" t="s">
        <v>30</v>
      </c>
      <c r="D339" s="45" t="s">
        <v>312</v>
      </c>
      <c r="E339" s="45" t="s">
        <v>318</v>
      </c>
      <c r="F339" s="45" t="s">
        <v>42</v>
      </c>
      <c r="G339" s="67" t="n">
        <f aca="false" ca="false" dt2D="false" dtr="false" t="normal">G340+G341</f>
        <v>61923462</v>
      </c>
      <c r="H339" s="10" t="n"/>
      <c r="I339" s="10" t="n"/>
    </row>
    <row customFormat="true" ht="15.75" outlineLevel="0" r="340" s="6">
      <c r="A340" s="66" t="s">
        <v>55</v>
      </c>
      <c r="B340" s="45" t="s">
        <v>309</v>
      </c>
      <c r="C340" s="45" t="s">
        <v>30</v>
      </c>
      <c r="D340" s="45" t="s">
        <v>312</v>
      </c>
      <c r="E340" s="45" t="s">
        <v>318</v>
      </c>
      <c r="F340" s="45" t="s">
        <v>56</v>
      </c>
      <c r="G340" s="67" t="n">
        <v>47560248</v>
      </c>
      <c r="H340" s="10" t="n"/>
      <c r="I340" s="10" t="n"/>
    </row>
    <row customFormat="true" ht="31.5" outlineLevel="0" r="341" s="6">
      <c r="A341" s="66" t="s">
        <v>49</v>
      </c>
      <c r="B341" s="45" t="s">
        <v>309</v>
      </c>
      <c r="C341" s="45" t="s">
        <v>30</v>
      </c>
      <c r="D341" s="45" t="s">
        <v>312</v>
      </c>
      <c r="E341" s="45" t="s">
        <v>318</v>
      </c>
      <c r="F341" s="45" t="s">
        <v>50</v>
      </c>
      <c r="G341" s="67" t="n">
        <v>14363214</v>
      </c>
      <c r="H341" s="10" t="n"/>
      <c r="I341" s="10" t="n"/>
    </row>
    <row customFormat="true" ht="15.75" outlineLevel="0" r="342" s="6">
      <c r="A342" s="74" t="s">
        <v>319</v>
      </c>
      <c r="B342" s="75" t="s">
        <v>309</v>
      </c>
      <c r="C342" s="75" t="s">
        <v>30</v>
      </c>
      <c r="D342" s="75" t="s">
        <v>320</v>
      </c>
      <c r="E342" s="75" t="s">
        <v>27</v>
      </c>
      <c r="F342" s="75" t="s">
        <v>310</v>
      </c>
      <c r="G342" s="76" t="n">
        <v>23157600</v>
      </c>
      <c r="H342" s="10" t="n"/>
      <c r="I342" s="10" t="n"/>
    </row>
    <row customFormat="true" ht="31.5" outlineLevel="0" r="343" s="6">
      <c r="A343" s="66" t="s">
        <v>97</v>
      </c>
      <c r="B343" s="45" t="s">
        <v>309</v>
      </c>
      <c r="C343" s="45" t="s">
        <v>30</v>
      </c>
      <c r="D343" s="45" t="s">
        <v>320</v>
      </c>
      <c r="E343" s="45" t="s">
        <v>98</v>
      </c>
      <c r="F343" s="45" t="s">
        <v>310</v>
      </c>
      <c r="G343" s="67" t="n">
        <v>23157600</v>
      </c>
      <c r="H343" s="10" t="n"/>
      <c r="I343" s="10" t="n"/>
    </row>
    <row customFormat="true" ht="15.75" outlineLevel="0" r="344" s="6">
      <c r="A344" s="66" t="s">
        <v>99</v>
      </c>
      <c r="B344" s="45" t="s">
        <v>309</v>
      </c>
      <c r="C344" s="45" t="s">
        <v>30</v>
      </c>
      <c r="D344" s="45" t="s">
        <v>320</v>
      </c>
      <c r="E344" s="45" t="s">
        <v>100</v>
      </c>
      <c r="F344" s="45" t="s">
        <v>310</v>
      </c>
      <c r="G344" s="67" t="n">
        <v>23157600</v>
      </c>
      <c r="H344" s="10" t="n"/>
      <c r="I344" s="10" t="n"/>
    </row>
    <row customFormat="true" ht="15.75" outlineLevel="0" r="345" s="6">
      <c r="A345" s="66" t="s">
        <v>321</v>
      </c>
      <c r="B345" s="45" t="s">
        <v>309</v>
      </c>
      <c r="C345" s="45" t="s">
        <v>30</v>
      </c>
      <c r="D345" s="45" t="s">
        <v>320</v>
      </c>
      <c r="E345" s="45" t="s">
        <v>322</v>
      </c>
      <c r="F345" s="45" t="s">
        <v>310</v>
      </c>
      <c r="G345" s="67" t="n">
        <v>23157600</v>
      </c>
      <c r="H345" s="10" t="n"/>
      <c r="I345" s="10" t="n"/>
    </row>
    <row customFormat="true" ht="15.75" outlineLevel="0" r="346" s="6">
      <c r="A346" s="66" t="s">
        <v>323</v>
      </c>
      <c r="B346" s="45" t="s">
        <v>309</v>
      </c>
      <c r="C346" s="45" t="s">
        <v>30</v>
      </c>
      <c r="D346" s="45" t="s">
        <v>320</v>
      </c>
      <c r="E346" s="45" t="s">
        <v>322</v>
      </c>
      <c r="F346" s="45" t="s">
        <v>324</v>
      </c>
      <c r="G346" s="67" t="n">
        <v>23157600</v>
      </c>
      <c r="H346" s="10" t="n"/>
      <c r="I346" s="10" t="n"/>
    </row>
    <row customFormat="true" ht="15.75" outlineLevel="0" r="347" s="6">
      <c r="A347" s="74" t="s">
        <v>103</v>
      </c>
      <c r="B347" s="75" t="s">
        <v>309</v>
      </c>
      <c r="C347" s="75" t="s">
        <v>30</v>
      </c>
      <c r="D347" s="75" t="s">
        <v>104</v>
      </c>
      <c r="E347" s="75" t="s">
        <v>27</v>
      </c>
      <c r="F347" s="75" t="s">
        <v>310</v>
      </c>
      <c r="G347" s="76" t="n">
        <v>182773260</v>
      </c>
      <c r="H347" s="10" t="n"/>
      <c r="I347" s="10" t="n"/>
    </row>
    <row customFormat="true" ht="31.5" outlineLevel="0" r="348" s="6">
      <c r="A348" s="66" t="s">
        <v>97</v>
      </c>
      <c r="B348" s="45" t="s">
        <v>309</v>
      </c>
      <c r="C348" s="45" t="s">
        <v>30</v>
      </c>
      <c r="D348" s="45" t="s">
        <v>104</v>
      </c>
      <c r="E348" s="45" t="s">
        <v>98</v>
      </c>
      <c r="F348" s="45" t="s">
        <v>310</v>
      </c>
      <c r="G348" s="67" t="n">
        <v>182773260</v>
      </c>
      <c r="H348" s="10" t="n"/>
      <c r="I348" s="10" t="n"/>
    </row>
    <row customFormat="true" ht="15.75" outlineLevel="0" r="349" s="6">
      <c r="A349" s="66" t="s">
        <v>99</v>
      </c>
      <c r="B349" s="45" t="s">
        <v>309</v>
      </c>
      <c r="C349" s="45" t="s">
        <v>30</v>
      </c>
      <c r="D349" s="45" t="s">
        <v>104</v>
      </c>
      <c r="E349" s="45" t="s">
        <v>100</v>
      </c>
      <c r="F349" s="45" t="s">
        <v>310</v>
      </c>
      <c r="G349" s="67" t="n">
        <v>182773260</v>
      </c>
      <c r="H349" s="10" t="n"/>
      <c r="I349" s="10" t="n"/>
    </row>
    <row customFormat="true" ht="31.5" outlineLevel="0" r="350" s="6">
      <c r="A350" s="66" t="s">
        <v>325</v>
      </c>
      <c r="B350" s="45" t="s">
        <v>309</v>
      </c>
      <c r="C350" s="45" t="s">
        <v>30</v>
      </c>
      <c r="D350" s="45" t="s">
        <v>104</v>
      </c>
      <c r="E350" s="45" t="s">
        <v>326</v>
      </c>
      <c r="F350" s="45" t="s">
        <v>310</v>
      </c>
      <c r="G350" s="67" t="n">
        <v>5000000</v>
      </c>
      <c r="H350" s="10" t="n"/>
      <c r="I350" s="10" t="n"/>
    </row>
    <row customFormat="true" ht="15.75" outlineLevel="0" r="351" s="6">
      <c r="A351" s="66" t="s">
        <v>323</v>
      </c>
      <c r="B351" s="45" t="s">
        <v>309</v>
      </c>
      <c r="C351" s="45" t="s">
        <v>30</v>
      </c>
      <c r="D351" s="45" t="s">
        <v>104</v>
      </c>
      <c r="E351" s="45" t="s">
        <v>326</v>
      </c>
      <c r="F351" s="45" t="s">
        <v>324</v>
      </c>
      <c r="G351" s="67" t="n">
        <v>5000000</v>
      </c>
      <c r="H351" s="10" t="n"/>
      <c r="I351" s="10" t="n"/>
    </row>
    <row customFormat="true" ht="15.75" outlineLevel="0" r="352" s="6">
      <c r="A352" s="66" t="s">
        <v>327</v>
      </c>
      <c r="B352" s="45" t="s">
        <v>309</v>
      </c>
      <c r="C352" s="45" t="s">
        <v>30</v>
      </c>
      <c r="D352" s="45" t="s">
        <v>104</v>
      </c>
      <c r="E352" s="45" t="s">
        <v>328</v>
      </c>
      <c r="F352" s="45" t="s">
        <v>310</v>
      </c>
      <c r="G352" s="67" t="n">
        <v>17248560</v>
      </c>
      <c r="H352" s="10" t="n"/>
      <c r="I352" s="10" t="n"/>
    </row>
    <row customFormat="true" ht="15.75" outlineLevel="0" r="353" s="6">
      <c r="A353" s="66" t="s">
        <v>323</v>
      </c>
      <c r="B353" s="45" t="s">
        <v>309</v>
      </c>
      <c r="C353" s="45" t="s">
        <v>30</v>
      </c>
      <c r="D353" s="45" t="s">
        <v>104</v>
      </c>
      <c r="E353" s="45" t="s">
        <v>328</v>
      </c>
      <c r="F353" s="45" t="s">
        <v>324</v>
      </c>
      <c r="G353" s="67" t="n">
        <v>17248560</v>
      </c>
      <c r="H353" s="10" t="n"/>
      <c r="I353" s="10" t="n"/>
    </row>
    <row customFormat="true" ht="15.75" outlineLevel="0" r="354" s="6">
      <c r="A354" s="66" t="s">
        <v>329</v>
      </c>
      <c r="B354" s="45" t="s">
        <v>309</v>
      </c>
      <c r="C354" s="45" t="s">
        <v>30</v>
      </c>
      <c r="D354" s="45" t="s">
        <v>104</v>
      </c>
      <c r="E354" s="45" t="s">
        <v>330</v>
      </c>
      <c r="F354" s="45" t="s">
        <v>310</v>
      </c>
      <c r="G354" s="67" t="n">
        <v>157524700</v>
      </c>
      <c r="H354" s="10" t="n"/>
      <c r="I354" s="10" t="n"/>
    </row>
    <row customFormat="true" ht="15.75" outlineLevel="0" r="355" s="6">
      <c r="A355" s="66" t="s">
        <v>323</v>
      </c>
      <c r="B355" s="45" t="s">
        <v>309</v>
      </c>
      <c r="C355" s="45" t="s">
        <v>30</v>
      </c>
      <c r="D355" s="45" t="s">
        <v>104</v>
      </c>
      <c r="E355" s="45" t="s">
        <v>330</v>
      </c>
      <c r="F355" s="45" t="s">
        <v>324</v>
      </c>
      <c r="G355" s="67" t="n">
        <v>157524700</v>
      </c>
      <c r="H355" s="10" t="n"/>
      <c r="I355" s="10" t="n"/>
    </row>
    <row customFormat="true" ht="15.75" outlineLevel="0" r="356" s="6">
      <c r="A356" s="66" t="s">
        <v>331</v>
      </c>
      <c r="B356" s="45" t="s">
        <v>309</v>
      </c>
      <c r="C356" s="45" t="s">
        <v>30</v>
      </c>
      <c r="D356" s="45" t="s">
        <v>104</v>
      </c>
      <c r="E356" s="45" t="s">
        <v>332</v>
      </c>
      <c r="F356" s="45" t="s">
        <v>310</v>
      </c>
      <c r="G356" s="67" t="n">
        <v>3000000</v>
      </c>
      <c r="H356" s="10" t="n"/>
      <c r="I356" s="10" t="n"/>
    </row>
    <row customFormat="true" ht="15.75" outlineLevel="0" r="357" s="6">
      <c r="A357" s="66" t="s">
        <v>323</v>
      </c>
      <c r="B357" s="45" t="s">
        <v>309</v>
      </c>
      <c r="C357" s="45" t="s">
        <v>30</v>
      </c>
      <c r="D357" s="45" t="s">
        <v>104</v>
      </c>
      <c r="E357" s="45" t="s">
        <v>332</v>
      </c>
      <c r="F357" s="45" t="s">
        <v>324</v>
      </c>
      <c r="G357" s="67" t="n">
        <v>3000000</v>
      </c>
      <c r="H357" s="10" t="n"/>
      <c r="I357" s="10" t="n"/>
    </row>
    <row customFormat="true" ht="15.75" outlineLevel="0" r="358" s="6">
      <c r="A358" s="53" t="s">
        <v>333</v>
      </c>
      <c r="B358" s="54" t="s">
        <v>309</v>
      </c>
      <c r="C358" s="55" t="s">
        <v>104</v>
      </c>
      <c r="D358" s="55" t="s">
        <v>26</v>
      </c>
      <c r="E358" s="56" t="s">
        <v>27</v>
      </c>
      <c r="F358" s="57" t="s">
        <v>310</v>
      </c>
      <c r="G358" s="58" t="n">
        <v>346400000</v>
      </c>
      <c r="H358" s="10" t="n"/>
      <c r="I358" s="10" t="n"/>
    </row>
    <row customFormat="true" ht="15.75" outlineLevel="0" r="359" s="6">
      <c r="A359" s="74" t="s">
        <v>334</v>
      </c>
      <c r="B359" s="75" t="s">
        <v>309</v>
      </c>
      <c r="C359" s="75" t="s">
        <v>104</v>
      </c>
      <c r="D359" s="75" t="s">
        <v>30</v>
      </c>
      <c r="E359" s="75" t="s">
        <v>27</v>
      </c>
      <c r="F359" s="75" t="s">
        <v>310</v>
      </c>
      <c r="G359" s="76" t="n">
        <v>346400000</v>
      </c>
      <c r="H359" s="10" t="n"/>
      <c r="I359" s="10" t="n"/>
    </row>
    <row customFormat="true" ht="31.5" outlineLevel="0" r="360" s="6">
      <c r="A360" s="66" t="s">
        <v>335</v>
      </c>
      <c r="B360" s="45" t="s">
        <v>309</v>
      </c>
      <c r="C360" s="45" t="s">
        <v>104</v>
      </c>
      <c r="D360" s="45" t="s">
        <v>30</v>
      </c>
      <c r="E360" s="45" t="s">
        <v>336</v>
      </c>
      <c r="F360" s="45" t="s">
        <v>310</v>
      </c>
      <c r="G360" s="67" t="n">
        <v>346400000</v>
      </c>
      <c r="H360" s="10" t="n"/>
      <c r="I360" s="10" t="n"/>
    </row>
    <row customFormat="true" ht="31.5" outlineLevel="0" r="361" s="6">
      <c r="A361" s="66" t="s">
        <v>337</v>
      </c>
      <c r="B361" s="45" t="s">
        <v>309</v>
      </c>
      <c r="C361" s="45" t="s">
        <v>104</v>
      </c>
      <c r="D361" s="45" t="s">
        <v>30</v>
      </c>
      <c r="E361" s="45" t="s">
        <v>338</v>
      </c>
      <c r="F361" s="45" t="s">
        <v>310</v>
      </c>
      <c r="G361" s="67" t="n">
        <v>346400000</v>
      </c>
      <c r="H361" s="10" t="n"/>
      <c r="I361" s="10" t="n"/>
    </row>
    <row customFormat="true" ht="31.5" outlineLevel="0" r="362" s="6">
      <c r="A362" s="66" t="s">
        <v>339</v>
      </c>
      <c r="B362" s="45" t="s">
        <v>309</v>
      </c>
      <c r="C362" s="45" t="s">
        <v>104</v>
      </c>
      <c r="D362" s="45" t="s">
        <v>30</v>
      </c>
      <c r="E362" s="45" t="s">
        <v>340</v>
      </c>
      <c r="F362" s="45" t="s">
        <v>310</v>
      </c>
      <c r="G362" s="67" t="n">
        <v>346400000</v>
      </c>
      <c r="H362" s="10" t="n"/>
      <c r="I362" s="10" t="n"/>
    </row>
    <row customFormat="true" ht="15.75" outlineLevel="0" r="363" s="6">
      <c r="A363" s="66" t="s">
        <v>341</v>
      </c>
      <c r="B363" s="45" t="s">
        <v>309</v>
      </c>
      <c r="C363" s="45" t="s">
        <v>104</v>
      </c>
      <c r="D363" s="45" t="s">
        <v>30</v>
      </c>
      <c r="E363" s="45" t="s">
        <v>342</v>
      </c>
      <c r="F363" s="45" t="s">
        <v>310</v>
      </c>
      <c r="G363" s="67" t="n">
        <v>346400000</v>
      </c>
      <c r="H363" s="10" t="n"/>
      <c r="I363" s="10" t="n"/>
    </row>
    <row customFormat="true" ht="15.75" outlineLevel="0" r="364" s="6">
      <c r="A364" s="66" t="s">
        <v>343</v>
      </c>
      <c r="B364" s="45" t="s">
        <v>309</v>
      </c>
      <c r="C364" s="45" t="s">
        <v>104</v>
      </c>
      <c r="D364" s="45" t="s">
        <v>30</v>
      </c>
      <c r="E364" s="45" t="s">
        <v>342</v>
      </c>
      <c r="F364" s="45" t="s">
        <v>344</v>
      </c>
      <c r="G364" s="67" t="n">
        <v>346400000</v>
      </c>
      <c r="H364" s="10" t="n"/>
      <c r="I364" s="10" t="n"/>
    </row>
    <row customFormat="true" ht="15.75" outlineLevel="0" r="365" s="6">
      <c r="A365" s="66" t="n"/>
      <c r="B365" s="45" t="n"/>
      <c r="C365" s="45" t="n"/>
      <c r="D365" s="45" t="n"/>
      <c r="E365" s="45" t="n"/>
      <c r="F365" s="45" t="n"/>
      <c r="G365" s="67" t="n"/>
      <c r="H365" s="10" t="n"/>
      <c r="I365" s="10" t="n"/>
    </row>
    <row customFormat="true" ht="15.75" outlineLevel="0" r="366" s="6">
      <c r="A366" s="43" t="s">
        <v>345</v>
      </c>
      <c r="B366" s="44" t="s">
        <v>346</v>
      </c>
      <c r="C366" s="44" t="s">
        <v>26</v>
      </c>
      <c r="D366" s="44" t="s">
        <v>26</v>
      </c>
      <c r="E366" s="44" t="s">
        <v>27</v>
      </c>
      <c r="F366" s="44" t="s">
        <v>28</v>
      </c>
      <c r="G366" s="46" t="n">
        <v>194521380</v>
      </c>
      <c r="H366" s="10" t="n"/>
      <c r="I366" s="10" t="n"/>
    </row>
    <row customFormat="true" ht="15.75" outlineLevel="0" r="367" s="6">
      <c r="A367" s="53" t="s">
        <v>29</v>
      </c>
      <c r="B367" s="54" t="s">
        <v>346</v>
      </c>
      <c r="C367" s="55" t="s">
        <v>30</v>
      </c>
      <c r="D367" s="55" t="s">
        <v>26</v>
      </c>
      <c r="E367" s="56" t="s">
        <v>27</v>
      </c>
      <c r="F367" s="57" t="s">
        <v>28</v>
      </c>
      <c r="G367" s="58" t="n">
        <v>181729470</v>
      </c>
      <c r="H367" s="10" t="n"/>
      <c r="I367" s="10" t="n"/>
    </row>
    <row customFormat="true" ht="15.75" outlineLevel="0" r="368" s="6">
      <c r="A368" s="74" t="s">
        <v>103</v>
      </c>
      <c r="B368" s="75" t="s">
        <v>346</v>
      </c>
      <c r="C368" s="75" t="s">
        <v>30</v>
      </c>
      <c r="D368" s="75" t="s">
        <v>104</v>
      </c>
      <c r="E368" s="75" t="s">
        <v>27</v>
      </c>
      <c r="F368" s="75" t="s">
        <v>28</v>
      </c>
      <c r="G368" s="76" t="n">
        <v>181729470</v>
      </c>
      <c r="H368" s="10" t="n"/>
      <c r="I368" s="10" t="n"/>
    </row>
    <row customFormat="true" ht="31.5" outlineLevel="0" r="369" s="6">
      <c r="A369" s="66" t="s">
        <v>232</v>
      </c>
      <c r="B369" s="45" t="s">
        <v>346</v>
      </c>
      <c r="C369" s="45" t="s">
        <v>30</v>
      </c>
      <c r="D369" s="45" t="s">
        <v>104</v>
      </c>
      <c r="E369" s="45" t="s">
        <v>233</v>
      </c>
      <c r="F369" s="45" t="s">
        <v>28</v>
      </c>
      <c r="G369" s="67" t="n">
        <v>127850</v>
      </c>
      <c r="H369" s="10" t="n"/>
      <c r="I369" s="10" t="n"/>
    </row>
    <row customFormat="true" ht="47.25" outlineLevel="0" r="370" s="6">
      <c r="A370" s="66" t="s">
        <v>234</v>
      </c>
      <c r="B370" s="45" t="s">
        <v>346</v>
      </c>
      <c r="C370" s="45" t="s">
        <v>30</v>
      </c>
      <c r="D370" s="45" t="s">
        <v>104</v>
      </c>
      <c r="E370" s="45" t="s">
        <v>235</v>
      </c>
      <c r="F370" s="45" t="s">
        <v>28</v>
      </c>
      <c r="G370" s="67" t="n">
        <v>127850</v>
      </c>
      <c r="H370" s="10" t="n"/>
      <c r="I370" s="10" t="n"/>
    </row>
    <row customFormat="true" ht="31.5" outlineLevel="0" r="371" s="6">
      <c r="A371" s="66" t="s">
        <v>244</v>
      </c>
      <c r="B371" s="45" t="s">
        <v>346</v>
      </c>
      <c r="C371" s="45" t="s">
        <v>30</v>
      </c>
      <c r="D371" s="45" t="s">
        <v>104</v>
      </c>
      <c r="E371" s="45" t="s">
        <v>245</v>
      </c>
      <c r="F371" s="45" t="s">
        <v>28</v>
      </c>
      <c r="G371" s="67" t="n">
        <v>127850</v>
      </c>
      <c r="H371" s="10" t="n"/>
      <c r="I371" s="10" t="n"/>
    </row>
    <row customFormat="true" ht="31.5" outlineLevel="0" r="372" s="6">
      <c r="A372" s="66" t="s">
        <v>250</v>
      </c>
      <c r="B372" s="45" t="s">
        <v>346</v>
      </c>
      <c r="C372" s="45" t="s">
        <v>30</v>
      </c>
      <c r="D372" s="45" t="s">
        <v>104</v>
      </c>
      <c r="E372" s="45" t="s">
        <v>251</v>
      </c>
      <c r="F372" s="45" t="s">
        <v>28</v>
      </c>
      <c r="G372" s="67" t="n">
        <v>127850</v>
      </c>
      <c r="H372" s="10" t="n"/>
      <c r="I372" s="10" t="n"/>
    </row>
    <row customFormat="true" ht="31.5" outlineLevel="0" r="373" s="6">
      <c r="A373" s="66" t="s">
        <v>51</v>
      </c>
      <c r="B373" s="45" t="s">
        <v>346</v>
      </c>
      <c r="C373" s="45" t="s">
        <v>30</v>
      </c>
      <c r="D373" s="45" t="s">
        <v>104</v>
      </c>
      <c r="E373" s="45" t="s">
        <v>251</v>
      </c>
      <c r="F373" s="45" t="s">
        <v>43</v>
      </c>
      <c r="G373" s="67" t="n">
        <f aca="false" ca="false" dt2D="false" dtr="false" t="normal">G374</f>
        <v>127850</v>
      </c>
      <c r="H373" s="10" t="n"/>
      <c r="I373" s="10" t="n"/>
    </row>
    <row customFormat="true" ht="15.75" outlineLevel="0" r="374" s="6">
      <c r="A374" s="66" t="s">
        <v>52</v>
      </c>
      <c r="B374" s="45" t="s">
        <v>346</v>
      </c>
      <c r="C374" s="45" t="s">
        <v>30</v>
      </c>
      <c r="D374" s="45" t="s">
        <v>104</v>
      </c>
      <c r="E374" s="45" t="s">
        <v>251</v>
      </c>
      <c r="F374" s="45" t="s">
        <v>46</v>
      </c>
      <c r="G374" s="67" t="n">
        <v>127850</v>
      </c>
      <c r="H374" s="10" t="n"/>
      <c r="I374" s="10" t="n"/>
    </row>
    <row customFormat="true" ht="15.75" outlineLevel="0" r="375" s="6">
      <c r="A375" s="66" t="s">
        <v>105</v>
      </c>
      <c r="B375" s="45" t="s">
        <v>346</v>
      </c>
      <c r="C375" s="45" t="s">
        <v>30</v>
      </c>
      <c r="D375" s="45" t="s">
        <v>104</v>
      </c>
      <c r="E375" s="45" t="s">
        <v>106</v>
      </c>
      <c r="F375" s="45" t="s">
        <v>28</v>
      </c>
      <c r="G375" s="67" t="n">
        <v>124336260</v>
      </c>
      <c r="H375" s="10" t="n"/>
      <c r="I375" s="10" t="n"/>
    </row>
    <row customFormat="true" ht="31.5" outlineLevel="0" r="376" s="6">
      <c r="A376" s="66" t="s">
        <v>347</v>
      </c>
      <c r="B376" s="45" t="s">
        <v>346</v>
      </c>
      <c r="C376" s="45" t="s">
        <v>30</v>
      </c>
      <c r="D376" s="45" t="s">
        <v>104</v>
      </c>
      <c r="E376" s="45" t="s">
        <v>348</v>
      </c>
      <c r="F376" s="45" t="s">
        <v>28</v>
      </c>
      <c r="G376" s="67" t="n">
        <v>124336260</v>
      </c>
      <c r="H376" s="10" t="n"/>
      <c r="I376" s="10" t="n"/>
    </row>
    <row customFormat="true" ht="31.5" outlineLevel="0" r="377" s="6">
      <c r="A377" s="66" t="s">
        <v>349</v>
      </c>
      <c r="B377" s="45" t="s">
        <v>346</v>
      </c>
      <c r="C377" s="45" t="s">
        <v>30</v>
      </c>
      <c r="D377" s="45" t="s">
        <v>104</v>
      </c>
      <c r="E377" s="45" t="s">
        <v>350</v>
      </c>
      <c r="F377" s="45" t="s">
        <v>28</v>
      </c>
      <c r="G377" s="67" t="n">
        <v>450000</v>
      </c>
      <c r="H377" s="10" t="n"/>
      <c r="I377" s="10" t="n"/>
    </row>
    <row customFormat="true" ht="31.5" outlineLevel="0" r="378" s="6">
      <c r="A378" s="66" t="s">
        <v>351</v>
      </c>
      <c r="B378" s="45" t="s">
        <v>346</v>
      </c>
      <c r="C378" s="45" t="s">
        <v>30</v>
      </c>
      <c r="D378" s="45" t="s">
        <v>104</v>
      </c>
      <c r="E378" s="45" t="s">
        <v>352</v>
      </c>
      <c r="F378" s="45" t="s">
        <v>28</v>
      </c>
      <c r="G378" s="67" t="n">
        <v>450000</v>
      </c>
      <c r="H378" s="10" t="n"/>
      <c r="I378" s="10" t="n"/>
    </row>
    <row customFormat="true" ht="31.5" outlineLevel="0" r="379" s="6">
      <c r="A379" s="66" t="s">
        <v>51</v>
      </c>
      <c r="B379" s="45" t="s">
        <v>346</v>
      </c>
      <c r="C379" s="45" t="s">
        <v>30</v>
      </c>
      <c r="D379" s="45" t="s">
        <v>104</v>
      </c>
      <c r="E379" s="45" t="s">
        <v>352</v>
      </c>
      <c r="F379" s="45" t="s">
        <v>43</v>
      </c>
      <c r="G379" s="67" t="n">
        <f aca="false" ca="false" dt2D="false" dtr="false" t="normal">G380</f>
        <v>450000</v>
      </c>
      <c r="H379" s="10" t="n"/>
      <c r="I379" s="10" t="n"/>
    </row>
    <row customFormat="true" ht="15.75" outlineLevel="0" r="380" s="6">
      <c r="A380" s="66" t="s">
        <v>52</v>
      </c>
      <c r="B380" s="45" t="s">
        <v>346</v>
      </c>
      <c r="C380" s="45" t="s">
        <v>30</v>
      </c>
      <c r="D380" s="45" t="s">
        <v>104</v>
      </c>
      <c r="E380" s="45" t="s">
        <v>352</v>
      </c>
      <c r="F380" s="45" t="s">
        <v>46</v>
      </c>
      <c r="G380" s="67" t="n">
        <v>450000</v>
      </c>
      <c r="H380" s="10" t="n"/>
      <c r="I380" s="10" t="n"/>
    </row>
    <row customFormat="true" ht="47.25" outlineLevel="0" r="381" s="6">
      <c r="A381" s="66" t="s">
        <v>353</v>
      </c>
      <c r="B381" s="45" t="s">
        <v>346</v>
      </c>
      <c r="C381" s="45" t="s">
        <v>30</v>
      </c>
      <c r="D381" s="45" t="s">
        <v>104</v>
      </c>
      <c r="E381" s="45" t="s">
        <v>354</v>
      </c>
      <c r="F381" s="45" t="s">
        <v>28</v>
      </c>
      <c r="G381" s="67" t="n">
        <v>76500</v>
      </c>
      <c r="H381" s="10" t="n"/>
      <c r="I381" s="10" t="n"/>
    </row>
    <row customFormat="true" ht="31.5" outlineLevel="0" r="382" s="6">
      <c r="A382" s="66" t="s">
        <v>351</v>
      </c>
      <c r="B382" s="45" t="s">
        <v>346</v>
      </c>
      <c r="C382" s="45" t="s">
        <v>30</v>
      </c>
      <c r="D382" s="45" t="s">
        <v>104</v>
      </c>
      <c r="E382" s="45" t="s">
        <v>355</v>
      </c>
      <c r="F382" s="45" t="s">
        <v>28</v>
      </c>
      <c r="G382" s="67" t="n">
        <v>76500</v>
      </c>
      <c r="H382" s="10" t="n"/>
      <c r="I382" s="10" t="n"/>
    </row>
    <row customFormat="true" ht="31.5" outlineLevel="0" r="383" s="6">
      <c r="A383" s="66" t="s">
        <v>51</v>
      </c>
      <c r="B383" s="45" t="s">
        <v>346</v>
      </c>
      <c r="C383" s="45" t="s">
        <v>30</v>
      </c>
      <c r="D383" s="45" t="s">
        <v>104</v>
      </c>
      <c r="E383" s="45" t="s">
        <v>355</v>
      </c>
      <c r="F383" s="45" t="s">
        <v>43</v>
      </c>
      <c r="G383" s="67" t="n">
        <f aca="false" ca="false" dt2D="false" dtr="false" t="normal">G384</f>
        <v>76500</v>
      </c>
      <c r="H383" s="10" t="n"/>
      <c r="I383" s="10" t="n"/>
    </row>
    <row customFormat="true" ht="15.75" outlineLevel="0" r="384" s="6">
      <c r="A384" s="66" t="s">
        <v>52</v>
      </c>
      <c r="B384" s="45" t="s">
        <v>346</v>
      </c>
      <c r="C384" s="45" t="s">
        <v>30</v>
      </c>
      <c r="D384" s="45" t="s">
        <v>104</v>
      </c>
      <c r="E384" s="45" t="s">
        <v>355</v>
      </c>
      <c r="F384" s="45" t="s">
        <v>46</v>
      </c>
      <c r="G384" s="67" t="n">
        <v>76500</v>
      </c>
      <c r="H384" s="10" t="n"/>
      <c r="I384" s="10" t="n"/>
    </row>
    <row customFormat="true" ht="47.25" outlineLevel="0" r="385" s="6">
      <c r="A385" s="66" t="s">
        <v>356</v>
      </c>
      <c r="B385" s="45" t="s">
        <v>346</v>
      </c>
      <c r="C385" s="45" t="s">
        <v>30</v>
      </c>
      <c r="D385" s="45" t="s">
        <v>104</v>
      </c>
      <c r="E385" s="45" t="s">
        <v>357</v>
      </c>
      <c r="F385" s="45" t="s">
        <v>28</v>
      </c>
      <c r="G385" s="67" t="n">
        <v>76500</v>
      </c>
      <c r="H385" s="10" t="n"/>
      <c r="I385" s="10" t="n"/>
    </row>
    <row customFormat="true" ht="31.5" outlineLevel="0" r="386" s="6">
      <c r="A386" s="66" t="s">
        <v>351</v>
      </c>
      <c r="B386" s="45" t="s">
        <v>346</v>
      </c>
      <c r="C386" s="45" t="s">
        <v>30</v>
      </c>
      <c r="D386" s="45" t="s">
        <v>104</v>
      </c>
      <c r="E386" s="45" t="s">
        <v>358</v>
      </c>
      <c r="F386" s="45" t="s">
        <v>28</v>
      </c>
      <c r="G386" s="67" t="n">
        <v>76500</v>
      </c>
      <c r="H386" s="10" t="n"/>
      <c r="I386" s="10" t="n"/>
    </row>
    <row customFormat="true" ht="31.5" outlineLevel="0" r="387" s="6">
      <c r="A387" s="66" t="s">
        <v>51</v>
      </c>
      <c r="B387" s="45" t="s">
        <v>346</v>
      </c>
      <c r="C387" s="45" t="s">
        <v>30</v>
      </c>
      <c r="D387" s="45" t="s">
        <v>104</v>
      </c>
      <c r="E387" s="45" t="s">
        <v>358</v>
      </c>
      <c r="F387" s="45" t="s">
        <v>43</v>
      </c>
      <c r="G387" s="67" t="n">
        <f aca="false" ca="false" dt2D="false" dtr="false" t="normal">G388</f>
        <v>76500</v>
      </c>
      <c r="H387" s="10" t="n"/>
      <c r="I387" s="10" t="n"/>
    </row>
    <row customFormat="true" ht="15.75" outlineLevel="0" r="388" s="6">
      <c r="A388" s="66" t="s">
        <v>52</v>
      </c>
      <c r="B388" s="45" t="s">
        <v>346</v>
      </c>
      <c r="C388" s="45" t="s">
        <v>30</v>
      </c>
      <c r="D388" s="45" t="s">
        <v>104</v>
      </c>
      <c r="E388" s="45" t="s">
        <v>358</v>
      </c>
      <c r="F388" s="45" t="s">
        <v>46</v>
      </c>
      <c r="G388" s="67" t="n">
        <v>76500</v>
      </c>
      <c r="H388" s="10" t="n"/>
      <c r="I388" s="10" t="n"/>
    </row>
    <row customFormat="true" ht="31.5" outlineLevel="0" r="389" s="6">
      <c r="A389" s="66" t="s">
        <v>359</v>
      </c>
      <c r="B389" s="45" t="s">
        <v>346</v>
      </c>
      <c r="C389" s="45" t="s">
        <v>30</v>
      </c>
      <c r="D389" s="45" t="s">
        <v>104</v>
      </c>
      <c r="E389" s="45" t="s">
        <v>360</v>
      </c>
      <c r="F389" s="45" t="s">
        <v>28</v>
      </c>
      <c r="G389" s="67" t="n">
        <v>123733260</v>
      </c>
      <c r="H389" s="10" t="n"/>
      <c r="I389" s="10" t="n"/>
    </row>
    <row customFormat="true" ht="15.75" outlineLevel="0" r="390" s="6">
      <c r="A390" s="66" t="s">
        <v>176</v>
      </c>
      <c r="B390" s="45" t="s">
        <v>346</v>
      </c>
      <c r="C390" s="45" t="s">
        <v>30</v>
      </c>
      <c r="D390" s="45" t="s">
        <v>104</v>
      </c>
      <c r="E390" s="45" t="s">
        <v>361</v>
      </c>
      <c r="F390" s="45" t="s">
        <v>28</v>
      </c>
      <c r="G390" s="67" t="n">
        <v>123733260</v>
      </c>
      <c r="H390" s="10" t="n"/>
      <c r="I390" s="10" t="n"/>
    </row>
    <row customFormat="true" ht="15.75" outlineLevel="0" r="391" s="6">
      <c r="A391" s="66" t="s">
        <v>178</v>
      </c>
      <c r="B391" s="45" t="s">
        <v>346</v>
      </c>
      <c r="C391" s="45" t="s">
        <v>30</v>
      </c>
      <c r="D391" s="45" t="s">
        <v>104</v>
      </c>
      <c r="E391" s="45" t="s">
        <v>361</v>
      </c>
      <c r="F391" s="45" t="s">
        <v>179</v>
      </c>
      <c r="G391" s="67" t="n">
        <f aca="false" ca="false" dt2D="false" dtr="false" t="normal">SUM(G392:G394)</f>
        <v>102348620</v>
      </c>
      <c r="H391" s="10" t="n"/>
      <c r="I391" s="10" t="n"/>
    </row>
    <row customFormat="true" ht="15.75" outlineLevel="0" r="392" s="6">
      <c r="A392" s="66" t="s">
        <v>180</v>
      </c>
      <c r="B392" s="45" t="s">
        <v>346</v>
      </c>
      <c r="C392" s="45" t="s">
        <v>30</v>
      </c>
      <c r="D392" s="45" t="s">
        <v>104</v>
      </c>
      <c r="E392" s="45" t="s">
        <v>361</v>
      </c>
      <c r="F392" s="45" t="s">
        <v>181</v>
      </c>
      <c r="G392" s="67" t="n">
        <v>78595092</v>
      </c>
      <c r="H392" s="10" t="n"/>
      <c r="I392" s="10" t="n"/>
    </row>
    <row customFormat="true" ht="15.75" outlineLevel="0" r="393" s="6">
      <c r="A393" s="66" t="s">
        <v>362</v>
      </c>
      <c r="B393" s="45" t="s">
        <v>346</v>
      </c>
      <c r="C393" s="45" t="s">
        <v>30</v>
      </c>
      <c r="D393" s="45" t="s">
        <v>104</v>
      </c>
      <c r="E393" s="45" t="s">
        <v>361</v>
      </c>
      <c r="F393" s="45" t="s">
        <v>363</v>
      </c>
      <c r="G393" s="67" t="n">
        <v>17800</v>
      </c>
      <c r="H393" s="10" t="n"/>
      <c r="I393" s="10" t="n"/>
    </row>
    <row customFormat="true" ht="31.5" outlineLevel="0" r="394" s="6">
      <c r="A394" s="66" t="s">
        <v>182</v>
      </c>
      <c r="B394" s="45" t="s">
        <v>346</v>
      </c>
      <c r="C394" s="45" t="s">
        <v>30</v>
      </c>
      <c r="D394" s="45" t="s">
        <v>104</v>
      </c>
      <c r="E394" s="45" t="s">
        <v>361</v>
      </c>
      <c r="F394" s="45" t="s">
        <v>183</v>
      </c>
      <c r="G394" s="67" t="n">
        <v>23735728</v>
      </c>
      <c r="H394" s="10" t="n"/>
      <c r="I394" s="10" t="n"/>
    </row>
    <row customFormat="true" ht="31.5" outlineLevel="0" r="395" s="6">
      <c r="A395" s="66" t="s">
        <v>51</v>
      </c>
      <c r="B395" s="45" t="s">
        <v>346</v>
      </c>
      <c r="C395" s="45" t="s">
        <v>30</v>
      </c>
      <c r="D395" s="45" t="s">
        <v>104</v>
      </c>
      <c r="E395" s="45" t="s">
        <v>361</v>
      </c>
      <c r="F395" s="45" t="s">
        <v>43</v>
      </c>
      <c r="G395" s="67" t="n">
        <f aca="false" ca="false" dt2D="false" dtr="false" t="normal">SUM(G396:G397)</f>
        <v>20077720</v>
      </c>
      <c r="H395" s="10" t="n"/>
      <c r="I395" s="10" t="n"/>
    </row>
    <row customFormat="true" ht="15.75" outlineLevel="0" r="396" s="6">
      <c r="A396" s="66" t="s">
        <v>52</v>
      </c>
      <c r="B396" s="45" t="s">
        <v>346</v>
      </c>
      <c r="C396" s="45" t="s">
        <v>30</v>
      </c>
      <c r="D396" s="45" t="s">
        <v>104</v>
      </c>
      <c r="E396" s="45" t="s">
        <v>361</v>
      </c>
      <c r="F396" s="45" t="s">
        <v>46</v>
      </c>
      <c r="G396" s="67" t="n">
        <v>16551583.84</v>
      </c>
      <c r="H396" s="10" t="n"/>
      <c r="I396" s="10" t="n"/>
    </row>
    <row customFormat="true" ht="15.75" outlineLevel="0" r="397" s="6">
      <c r="A397" s="66" t="s">
        <v>184</v>
      </c>
      <c r="B397" s="45" t="s">
        <v>346</v>
      </c>
      <c r="C397" s="45" t="s">
        <v>30</v>
      </c>
      <c r="D397" s="45" t="s">
        <v>104</v>
      </c>
      <c r="E397" s="45" t="s">
        <v>361</v>
      </c>
      <c r="F397" s="45" t="s">
        <v>185</v>
      </c>
      <c r="G397" s="67" t="n">
        <v>3526136.16</v>
      </c>
      <c r="H397" s="10" t="n"/>
      <c r="I397" s="10" t="n"/>
    </row>
    <row customFormat="true" ht="15.75" outlineLevel="0" r="398" s="6">
      <c r="A398" s="66" t="s">
        <v>86</v>
      </c>
      <c r="B398" s="45" t="s">
        <v>346</v>
      </c>
      <c r="C398" s="45" t="s">
        <v>30</v>
      </c>
      <c r="D398" s="45" t="s">
        <v>104</v>
      </c>
      <c r="E398" s="45" t="s">
        <v>361</v>
      </c>
      <c r="F398" s="45" t="n">
        <v>850</v>
      </c>
      <c r="G398" s="67" t="n">
        <f aca="false" ca="false" dt2D="false" dtr="false" t="normal">SUM(G399:G400)</f>
        <v>1306920</v>
      </c>
      <c r="H398" s="10" t="n"/>
      <c r="I398" s="10" t="n"/>
    </row>
    <row customFormat="true" ht="15.75" outlineLevel="0" r="399" s="6">
      <c r="A399" s="66" t="s">
        <v>186</v>
      </c>
      <c r="B399" s="45" t="s">
        <v>346</v>
      </c>
      <c r="C399" s="45" t="s">
        <v>30</v>
      </c>
      <c r="D399" s="45" t="s">
        <v>104</v>
      </c>
      <c r="E399" s="45" t="s">
        <v>361</v>
      </c>
      <c r="F399" s="45" t="s">
        <v>187</v>
      </c>
      <c r="G399" s="67" t="n">
        <v>1289000</v>
      </c>
      <c r="H399" s="10" t="n"/>
      <c r="I399" s="10" t="n"/>
    </row>
    <row customFormat="true" ht="15.75" outlineLevel="0" r="400" s="6">
      <c r="A400" s="66" t="s">
        <v>88</v>
      </c>
      <c r="B400" s="45" t="s">
        <v>346</v>
      </c>
      <c r="C400" s="45" t="s">
        <v>30</v>
      </c>
      <c r="D400" s="45" t="s">
        <v>104</v>
      </c>
      <c r="E400" s="45" t="s">
        <v>361</v>
      </c>
      <c r="F400" s="45" t="s">
        <v>89</v>
      </c>
      <c r="G400" s="67" t="n">
        <v>17920</v>
      </c>
      <c r="H400" s="10" t="n"/>
      <c r="I400" s="10" t="n"/>
    </row>
    <row customFormat="true" ht="31.5" outlineLevel="0" r="401" s="6">
      <c r="A401" s="66" t="s">
        <v>136</v>
      </c>
      <c r="B401" s="45" t="s">
        <v>346</v>
      </c>
      <c r="C401" s="45" t="s">
        <v>30</v>
      </c>
      <c r="D401" s="45" t="s">
        <v>104</v>
      </c>
      <c r="E401" s="45" t="s">
        <v>137</v>
      </c>
      <c r="F401" s="45" t="s">
        <v>28</v>
      </c>
      <c r="G401" s="67" t="n">
        <v>7650</v>
      </c>
      <c r="H401" s="10" t="n"/>
      <c r="I401" s="10" t="n"/>
    </row>
    <row customFormat="true" ht="15.75" outlineLevel="0" r="402" s="6">
      <c r="A402" s="66" t="s">
        <v>195</v>
      </c>
      <c r="B402" s="45" t="s">
        <v>346</v>
      </c>
      <c r="C402" s="45" t="s">
        <v>30</v>
      </c>
      <c r="D402" s="45" t="s">
        <v>104</v>
      </c>
      <c r="E402" s="45" t="s">
        <v>196</v>
      </c>
      <c r="F402" s="45" t="s">
        <v>28</v>
      </c>
      <c r="G402" s="67" t="n">
        <v>7650</v>
      </c>
      <c r="H402" s="10" t="n"/>
      <c r="I402" s="10" t="n"/>
    </row>
    <row customFormat="true" ht="15.75" outlineLevel="0" r="403" s="6">
      <c r="A403" s="66" t="s">
        <v>364</v>
      </c>
      <c r="B403" s="45" t="s">
        <v>346</v>
      </c>
      <c r="C403" s="45" t="s">
        <v>30</v>
      </c>
      <c r="D403" s="45" t="s">
        <v>104</v>
      </c>
      <c r="E403" s="45" t="s">
        <v>365</v>
      </c>
      <c r="F403" s="45" t="s">
        <v>28</v>
      </c>
      <c r="G403" s="67" t="n">
        <v>7650</v>
      </c>
      <c r="H403" s="10" t="n"/>
      <c r="I403" s="10" t="n"/>
    </row>
    <row customFormat="true" ht="31.5" outlineLevel="0" r="404" s="6">
      <c r="A404" s="66" t="s">
        <v>366</v>
      </c>
      <c r="B404" s="45" t="s">
        <v>346</v>
      </c>
      <c r="C404" s="45" t="s">
        <v>30</v>
      </c>
      <c r="D404" s="45" t="s">
        <v>104</v>
      </c>
      <c r="E404" s="45" t="s">
        <v>367</v>
      </c>
      <c r="F404" s="45" t="s">
        <v>28</v>
      </c>
      <c r="G404" s="67" t="n">
        <v>7650</v>
      </c>
      <c r="H404" s="10" t="n"/>
      <c r="I404" s="10" t="n"/>
    </row>
    <row customFormat="true" ht="31.5" outlineLevel="0" r="405" s="6">
      <c r="A405" s="66" t="s">
        <v>51</v>
      </c>
      <c r="B405" s="45" t="s">
        <v>346</v>
      </c>
      <c r="C405" s="45" t="s">
        <v>30</v>
      </c>
      <c r="D405" s="45" t="s">
        <v>104</v>
      </c>
      <c r="E405" s="45" t="s">
        <v>367</v>
      </c>
      <c r="F405" s="45" t="s">
        <v>43</v>
      </c>
      <c r="G405" s="67" t="n">
        <f aca="false" ca="false" dt2D="false" dtr="false" t="normal">G406</f>
        <v>7650</v>
      </c>
      <c r="H405" s="10" t="n"/>
      <c r="I405" s="10" t="n"/>
    </row>
    <row customFormat="true" ht="15.75" outlineLevel="0" r="406" s="6">
      <c r="A406" s="66" t="s">
        <v>52</v>
      </c>
      <c r="B406" s="45" t="s">
        <v>346</v>
      </c>
      <c r="C406" s="45" t="s">
        <v>30</v>
      </c>
      <c r="D406" s="45" t="s">
        <v>104</v>
      </c>
      <c r="E406" s="45" t="s">
        <v>367</v>
      </c>
      <c r="F406" s="45" t="s">
        <v>46</v>
      </c>
      <c r="G406" s="67" t="n">
        <v>7650</v>
      </c>
      <c r="H406" s="10" t="n"/>
      <c r="I406" s="10" t="n"/>
    </row>
    <row customFormat="true" ht="31.5" outlineLevel="0" r="407" s="6">
      <c r="A407" s="66" t="s">
        <v>368</v>
      </c>
      <c r="B407" s="45" t="s">
        <v>346</v>
      </c>
      <c r="C407" s="45" t="s">
        <v>30</v>
      </c>
      <c r="D407" s="45" t="s">
        <v>104</v>
      </c>
      <c r="E407" s="45" t="s">
        <v>369</v>
      </c>
      <c r="F407" s="45" t="s">
        <v>28</v>
      </c>
      <c r="G407" s="67" t="n">
        <v>57247810</v>
      </c>
      <c r="H407" s="10" t="n"/>
      <c r="I407" s="10" t="n"/>
    </row>
    <row customFormat="true" ht="31.5" outlineLevel="0" r="408" s="6">
      <c r="A408" s="66" t="s">
        <v>370</v>
      </c>
      <c r="B408" s="45" t="s">
        <v>346</v>
      </c>
      <c r="C408" s="45" t="s">
        <v>30</v>
      </c>
      <c r="D408" s="45" t="s">
        <v>104</v>
      </c>
      <c r="E408" s="45" t="s">
        <v>371</v>
      </c>
      <c r="F408" s="45" t="s">
        <v>28</v>
      </c>
      <c r="G408" s="67" t="n">
        <v>57247810</v>
      </c>
      <c r="H408" s="10" t="n"/>
      <c r="I408" s="10" t="n"/>
    </row>
    <row customFormat="true" ht="15.75" outlineLevel="0" r="409" s="6">
      <c r="A409" s="66" t="s">
        <v>38</v>
      </c>
      <c r="B409" s="45" t="s">
        <v>346</v>
      </c>
      <c r="C409" s="45" t="s">
        <v>30</v>
      </c>
      <c r="D409" s="45" t="s">
        <v>104</v>
      </c>
      <c r="E409" s="45" t="s">
        <v>372</v>
      </c>
      <c r="F409" s="45" t="s">
        <v>28</v>
      </c>
      <c r="G409" s="67" t="n">
        <v>4976416.8</v>
      </c>
      <c r="H409" s="10" t="n"/>
      <c r="I409" s="10" t="n"/>
    </row>
    <row customFormat="true" ht="15.75" outlineLevel="0" r="410" s="6">
      <c r="A410" s="66" t="s">
        <v>41</v>
      </c>
      <c r="B410" s="45" t="s">
        <v>346</v>
      </c>
      <c r="C410" s="45" t="s">
        <v>30</v>
      </c>
      <c r="D410" s="45" t="s">
        <v>104</v>
      </c>
      <c r="E410" s="45" t="s">
        <v>372</v>
      </c>
      <c r="F410" s="45" t="s">
        <v>42</v>
      </c>
      <c r="G410" s="67" t="n">
        <f aca="false" ca="false" dt2D="false" dtr="false" t="normal">G411+G412</f>
        <v>965650</v>
      </c>
      <c r="H410" s="10" t="n"/>
      <c r="I410" s="10" t="n"/>
    </row>
    <row customFormat="true" ht="31.5" outlineLevel="0" r="411" s="6">
      <c r="A411" s="66" t="s">
        <v>44</v>
      </c>
      <c r="B411" s="45" t="s">
        <v>346</v>
      </c>
      <c r="C411" s="45" t="s">
        <v>30</v>
      </c>
      <c r="D411" s="45" t="s">
        <v>104</v>
      </c>
      <c r="E411" s="45" t="s">
        <v>372</v>
      </c>
      <c r="F411" s="45" t="s">
        <v>45</v>
      </c>
      <c r="G411" s="67" t="n">
        <v>743987.5</v>
      </c>
      <c r="H411" s="10" t="n"/>
      <c r="I411" s="10" t="n"/>
    </row>
    <row customFormat="true" ht="31.5" outlineLevel="0" r="412" s="6">
      <c r="A412" s="66" t="s">
        <v>49</v>
      </c>
      <c r="B412" s="45" t="s">
        <v>346</v>
      </c>
      <c r="C412" s="45" t="s">
        <v>30</v>
      </c>
      <c r="D412" s="45" t="s">
        <v>104</v>
      </c>
      <c r="E412" s="45" t="s">
        <v>372</v>
      </c>
      <c r="F412" s="45" t="s">
        <v>50</v>
      </c>
      <c r="G412" s="67" t="n">
        <v>221662.5</v>
      </c>
      <c r="H412" s="10" t="n"/>
      <c r="I412" s="10" t="n"/>
    </row>
    <row customFormat="true" ht="31.5" outlineLevel="0" r="413" s="6">
      <c r="A413" s="66" t="s">
        <v>51</v>
      </c>
      <c r="B413" s="45" t="s">
        <v>346</v>
      </c>
      <c r="C413" s="45" t="s">
        <v>30</v>
      </c>
      <c r="D413" s="45" t="s">
        <v>104</v>
      </c>
      <c r="E413" s="45" t="s">
        <v>372</v>
      </c>
      <c r="F413" s="45" t="s">
        <v>43</v>
      </c>
      <c r="G413" s="67" t="n">
        <f aca="false" ca="false" dt2D="false" dtr="false" t="normal">G414+G415</f>
        <v>3989630</v>
      </c>
      <c r="H413" s="10" t="n"/>
      <c r="I413" s="10" t="n"/>
    </row>
    <row customFormat="true" ht="15.75" outlineLevel="0" r="414" s="6">
      <c r="A414" s="66" t="s">
        <v>52</v>
      </c>
      <c r="B414" s="45" t="s">
        <v>346</v>
      </c>
      <c r="C414" s="45" t="s">
        <v>30</v>
      </c>
      <c r="D414" s="45" t="s">
        <v>104</v>
      </c>
      <c r="E414" s="45" t="s">
        <v>372</v>
      </c>
      <c r="F414" s="45" t="s">
        <v>46</v>
      </c>
      <c r="G414" s="67" t="n">
        <v>3195880</v>
      </c>
      <c r="H414" s="10" t="n"/>
      <c r="I414" s="10" t="n"/>
    </row>
    <row customFormat="true" ht="15.75" outlineLevel="0" r="415" s="6">
      <c r="A415" s="66" t="s">
        <v>184</v>
      </c>
      <c r="B415" s="45" t="s">
        <v>346</v>
      </c>
      <c r="C415" s="45" t="s">
        <v>30</v>
      </c>
      <c r="D415" s="45" t="s">
        <v>104</v>
      </c>
      <c r="E415" s="45" t="s">
        <v>372</v>
      </c>
      <c r="F415" s="45" t="s">
        <v>185</v>
      </c>
      <c r="G415" s="67" t="n">
        <v>793750</v>
      </c>
      <c r="H415" s="10" t="n"/>
      <c r="I415" s="10" t="n"/>
    </row>
    <row customFormat="true" ht="15.75" outlineLevel="0" r="416" s="6">
      <c r="A416" s="66" t="s">
        <v>86</v>
      </c>
      <c r="B416" s="45" t="s">
        <v>346</v>
      </c>
      <c r="C416" s="45" t="s">
        <v>30</v>
      </c>
      <c r="D416" s="45" t="s">
        <v>104</v>
      </c>
      <c r="E416" s="45" t="s">
        <v>372</v>
      </c>
      <c r="F416" s="45" t="s">
        <v>87</v>
      </c>
      <c r="G416" s="67" t="n">
        <f aca="false" ca="false" dt2D="false" dtr="false" t="normal">SUM(G417:G418)</f>
        <v>21136.8</v>
      </c>
      <c r="H416" s="10" t="n"/>
      <c r="I416" s="10" t="n"/>
    </row>
    <row customFormat="true" ht="15.75" outlineLevel="0" r="417" s="6">
      <c r="A417" s="66" t="s">
        <v>186</v>
      </c>
      <c r="B417" s="45" t="s">
        <v>346</v>
      </c>
      <c r="C417" s="45" t="s">
        <v>30</v>
      </c>
      <c r="D417" s="45" t="s">
        <v>104</v>
      </c>
      <c r="E417" s="45" t="s">
        <v>372</v>
      </c>
      <c r="F417" s="45" t="s">
        <v>187</v>
      </c>
      <c r="G417" s="67" t="n">
        <v>6339</v>
      </c>
      <c r="H417" s="10" t="n"/>
      <c r="I417" s="10" t="n"/>
    </row>
    <row customFormat="true" ht="15.75" outlineLevel="0" r="418" s="6">
      <c r="A418" s="66" t="s">
        <v>88</v>
      </c>
      <c r="B418" s="45" t="s">
        <v>346</v>
      </c>
      <c r="C418" s="45" t="s">
        <v>30</v>
      </c>
      <c r="D418" s="45" t="s">
        <v>104</v>
      </c>
      <c r="E418" s="45" t="s">
        <v>372</v>
      </c>
      <c r="F418" s="45" t="s">
        <v>89</v>
      </c>
      <c r="G418" s="67" t="n">
        <v>14797.8</v>
      </c>
      <c r="H418" s="10" t="n"/>
      <c r="I418" s="10" t="n"/>
    </row>
    <row customFormat="true" ht="31.5" outlineLevel="0" r="419" s="6">
      <c r="A419" s="66" t="s">
        <v>53</v>
      </c>
      <c r="B419" s="45" t="s">
        <v>346</v>
      </c>
      <c r="C419" s="45" t="s">
        <v>30</v>
      </c>
      <c r="D419" s="45" t="s">
        <v>104</v>
      </c>
      <c r="E419" s="45" t="s">
        <v>373</v>
      </c>
      <c r="F419" s="45" t="s">
        <v>28</v>
      </c>
      <c r="G419" s="67" t="n">
        <v>52271393.2</v>
      </c>
      <c r="H419" s="10" t="n"/>
      <c r="I419" s="10" t="n"/>
    </row>
    <row customFormat="true" ht="15.75" outlineLevel="0" r="420" s="6">
      <c r="A420" s="66" t="s">
        <v>41</v>
      </c>
      <c r="B420" s="45" t="s">
        <v>346</v>
      </c>
      <c r="C420" s="45" t="s">
        <v>30</v>
      </c>
      <c r="D420" s="45" t="s">
        <v>104</v>
      </c>
      <c r="E420" s="45" t="s">
        <v>373</v>
      </c>
      <c r="F420" s="45" t="s">
        <v>42</v>
      </c>
      <c r="G420" s="67" t="n">
        <f aca="false" ca="false" dt2D="false" dtr="false" t="normal">G421+G422</f>
        <v>52271393.2</v>
      </c>
      <c r="H420" s="10" t="n"/>
      <c r="I420" s="10" t="n"/>
    </row>
    <row customFormat="true" ht="15.75" outlineLevel="0" r="421" s="6">
      <c r="A421" s="66" t="s">
        <v>55</v>
      </c>
      <c r="B421" s="45" t="s">
        <v>346</v>
      </c>
      <c r="C421" s="45" t="s">
        <v>30</v>
      </c>
      <c r="D421" s="45" t="s">
        <v>104</v>
      </c>
      <c r="E421" s="45" t="s">
        <v>373</v>
      </c>
      <c r="F421" s="45" t="s">
        <v>56</v>
      </c>
      <c r="G421" s="67" t="n">
        <v>40146991.5</v>
      </c>
      <c r="H421" s="10" t="n"/>
      <c r="I421" s="10" t="n"/>
    </row>
    <row customFormat="true" ht="31.5" outlineLevel="0" r="422" s="6">
      <c r="A422" s="66" t="s">
        <v>49</v>
      </c>
      <c r="B422" s="45" t="s">
        <v>346</v>
      </c>
      <c r="C422" s="45" t="s">
        <v>30</v>
      </c>
      <c r="D422" s="45" t="s">
        <v>104</v>
      </c>
      <c r="E422" s="45" t="s">
        <v>373</v>
      </c>
      <c r="F422" s="45" t="s">
        <v>50</v>
      </c>
      <c r="G422" s="67" t="n">
        <v>12124401.7</v>
      </c>
      <c r="H422" s="10" t="n"/>
      <c r="I422" s="10" t="n"/>
    </row>
    <row customFormat="true" ht="31.5" outlineLevel="0" r="423" s="6">
      <c r="A423" s="66" t="s">
        <v>97</v>
      </c>
      <c r="B423" s="45" t="s">
        <v>346</v>
      </c>
      <c r="C423" s="45" t="s">
        <v>30</v>
      </c>
      <c r="D423" s="45" t="s">
        <v>104</v>
      </c>
      <c r="E423" s="45" t="s">
        <v>98</v>
      </c>
      <c r="F423" s="45" t="s">
        <v>28</v>
      </c>
      <c r="G423" s="67" t="n">
        <v>9900</v>
      </c>
      <c r="H423" s="10" t="n"/>
      <c r="I423" s="10" t="n"/>
    </row>
    <row customFormat="true" ht="15.75" outlineLevel="0" r="424" s="6">
      <c r="A424" s="66" t="s">
        <v>99</v>
      </c>
      <c r="B424" s="45" t="s">
        <v>346</v>
      </c>
      <c r="C424" s="45" t="s">
        <v>30</v>
      </c>
      <c r="D424" s="45" t="s">
        <v>104</v>
      </c>
      <c r="E424" s="45" t="s">
        <v>100</v>
      </c>
      <c r="F424" s="45" t="s">
        <v>28</v>
      </c>
      <c r="G424" s="67" t="n">
        <v>9900</v>
      </c>
      <c r="H424" s="10" t="n"/>
      <c r="I424" s="10" t="n"/>
    </row>
    <row customFormat="true" ht="31.5" outlineLevel="0" r="425" s="6">
      <c r="A425" s="66" t="s">
        <v>374</v>
      </c>
      <c r="B425" s="45" t="s">
        <v>346</v>
      </c>
      <c r="C425" s="45" t="s">
        <v>30</v>
      </c>
      <c r="D425" s="45" t="s">
        <v>104</v>
      </c>
      <c r="E425" s="45" t="s">
        <v>375</v>
      </c>
      <c r="F425" s="45" t="s">
        <v>28</v>
      </c>
      <c r="G425" s="67" t="n">
        <v>9900</v>
      </c>
      <c r="H425" s="10" t="n"/>
      <c r="I425" s="10" t="n"/>
    </row>
    <row customFormat="true" ht="31.5" outlineLevel="0" r="426" s="6">
      <c r="A426" s="66" t="s">
        <v>51</v>
      </c>
      <c r="B426" s="45" t="s">
        <v>346</v>
      </c>
      <c r="C426" s="45" t="s">
        <v>30</v>
      </c>
      <c r="D426" s="45" t="s">
        <v>104</v>
      </c>
      <c r="E426" s="45" t="s">
        <v>375</v>
      </c>
      <c r="F426" s="45" t="s">
        <v>43</v>
      </c>
      <c r="G426" s="67" t="n">
        <f aca="false" ca="false" dt2D="false" dtr="false" t="normal">G427</f>
        <v>9900</v>
      </c>
      <c r="H426" s="10" t="n"/>
      <c r="I426" s="10" t="n"/>
    </row>
    <row customFormat="true" ht="15.75" outlineLevel="0" r="427" s="6">
      <c r="A427" s="66" t="s">
        <v>52</v>
      </c>
      <c r="B427" s="45" t="s">
        <v>346</v>
      </c>
      <c r="C427" s="45" t="s">
        <v>30</v>
      </c>
      <c r="D427" s="45" t="s">
        <v>104</v>
      </c>
      <c r="E427" s="45" t="s">
        <v>375</v>
      </c>
      <c r="F427" s="45" t="s">
        <v>46</v>
      </c>
      <c r="G427" s="67" t="n">
        <v>9900</v>
      </c>
      <c r="H427" s="10" t="n"/>
      <c r="I427" s="10" t="n"/>
    </row>
    <row customFormat="true" ht="15.75" outlineLevel="0" r="428" s="6">
      <c r="A428" s="53" t="s">
        <v>268</v>
      </c>
      <c r="B428" s="54" t="s">
        <v>346</v>
      </c>
      <c r="C428" s="55" t="s">
        <v>82</v>
      </c>
      <c r="D428" s="55" t="s">
        <v>26</v>
      </c>
      <c r="E428" s="56" t="s">
        <v>27</v>
      </c>
      <c r="F428" s="57" t="s">
        <v>28</v>
      </c>
      <c r="G428" s="58" t="n">
        <v>8095550</v>
      </c>
      <c r="H428" s="10" t="n"/>
      <c r="I428" s="10" t="n"/>
    </row>
    <row customFormat="true" ht="15.75" outlineLevel="0" r="429" s="6">
      <c r="A429" s="74" t="s">
        <v>269</v>
      </c>
      <c r="B429" s="75" t="s">
        <v>346</v>
      </c>
      <c r="C429" s="75" t="s">
        <v>82</v>
      </c>
      <c r="D429" s="75" t="s">
        <v>66</v>
      </c>
      <c r="E429" s="75" t="s">
        <v>27</v>
      </c>
      <c r="F429" s="75" t="s">
        <v>28</v>
      </c>
      <c r="G429" s="76" t="n">
        <v>8095550</v>
      </c>
      <c r="H429" s="10" t="n"/>
      <c r="I429" s="10" t="n"/>
    </row>
    <row customFormat="true" ht="15.75" outlineLevel="0" r="430" s="6">
      <c r="A430" s="66" t="s">
        <v>105</v>
      </c>
      <c r="B430" s="45" t="s">
        <v>346</v>
      </c>
      <c r="C430" s="45" t="s">
        <v>82</v>
      </c>
      <c r="D430" s="45" t="s">
        <v>66</v>
      </c>
      <c r="E430" s="45" t="s">
        <v>106</v>
      </c>
      <c r="F430" s="45" t="s">
        <v>28</v>
      </c>
      <c r="G430" s="67" t="n">
        <v>8095550</v>
      </c>
      <c r="H430" s="10" t="n"/>
      <c r="I430" s="10" t="n"/>
    </row>
    <row customFormat="true" ht="15.75" outlineLevel="0" r="431" s="6">
      <c r="A431" s="66" t="s">
        <v>376</v>
      </c>
      <c r="B431" s="45" t="s">
        <v>346</v>
      </c>
      <c r="C431" s="45" t="s">
        <v>82</v>
      </c>
      <c r="D431" s="45" t="s">
        <v>66</v>
      </c>
      <c r="E431" s="45" t="s">
        <v>377</v>
      </c>
      <c r="F431" s="45" t="s">
        <v>28</v>
      </c>
      <c r="G431" s="67" t="n">
        <v>7515050</v>
      </c>
      <c r="H431" s="10" t="n"/>
      <c r="I431" s="10" t="n"/>
    </row>
    <row customFormat="true" ht="31.5" outlineLevel="0" r="432" s="6">
      <c r="A432" s="66" t="s">
        <v>378</v>
      </c>
      <c r="B432" s="45" t="s">
        <v>346</v>
      </c>
      <c r="C432" s="45" t="s">
        <v>82</v>
      </c>
      <c r="D432" s="45" t="s">
        <v>66</v>
      </c>
      <c r="E432" s="45" t="s">
        <v>379</v>
      </c>
      <c r="F432" s="45" t="s">
        <v>28</v>
      </c>
      <c r="G432" s="67" t="n">
        <v>3510000</v>
      </c>
      <c r="H432" s="10" t="n"/>
      <c r="I432" s="10" t="n"/>
    </row>
    <row customFormat="true" ht="31.5" outlineLevel="0" r="433" s="6">
      <c r="A433" s="66" t="s">
        <v>380</v>
      </c>
      <c r="B433" s="45" t="s">
        <v>346</v>
      </c>
      <c r="C433" s="45" t="s">
        <v>82</v>
      </c>
      <c r="D433" s="45" t="s">
        <v>66</v>
      </c>
      <c r="E433" s="45" t="s">
        <v>381</v>
      </c>
      <c r="F433" s="45" t="s">
        <v>28</v>
      </c>
      <c r="G433" s="67" t="n">
        <v>3510000</v>
      </c>
      <c r="H433" s="10" t="n"/>
      <c r="I433" s="10" t="n"/>
    </row>
    <row customFormat="true" ht="31.5" outlineLevel="0" r="434" s="6">
      <c r="A434" s="66" t="s">
        <v>226</v>
      </c>
      <c r="B434" s="45" t="s">
        <v>346</v>
      </c>
      <c r="C434" s="45" t="s">
        <v>82</v>
      </c>
      <c r="D434" s="45" t="s">
        <v>66</v>
      </c>
      <c r="E434" s="45" t="s">
        <v>381</v>
      </c>
      <c r="F434" s="45" t="s">
        <v>227</v>
      </c>
      <c r="G434" s="67" t="n">
        <f aca="false" ca="false" dt2D="false" dtr="false" t="normal">G435+G436</f>
        <v>3510000</v>
      </c>
      <c r="H434" s="10" t="n"/>
      <c r="I434" s="10" t="n"/>
    </row>
    <row customFormat="true" ht="47.25" outlineLevel="0" r="435" s="6">
      <c r="A435" s="66" t="s">
        <v>228</v>
      </c>
      <c r="B435" s="45" t="s">
        <v>346</v>
      </c>
      <c r="C435" s="45" t="s">
        <v>82</v>
      </c>
      <c r="D435" s="45" t="s">
        <v>66</v>
      </c>
      <c r="E435" s="45" t="s">
        <v>381</v>
      </c>
      <c r="F435" s="45" t="s">
        <v>229</v>
      </c>
      <c r="G435" s="67" t="n">
        <v>2100000</v>
      </c>
      <c r="H435" s="10" t="n"/>
      <c r="I435" s="10" t="n"/>
    </row>
    <row customFormat="true" ht="47.25" outlineLevel="0" r="436" s="6">
      <c r="A436" s="66" t="s">
        <v>382</v>
      </c>
      <c r="B436" s="45" t="s">
        <v>346</v>
      </c>
      <c r="C436" s="45" t="s">
        <v>82</v>
      </c>
      <c r="D436" s="45" t="s">
        <v>66</v>
      </c>
      <c r="E436" s="45" t="s">
        <v>381</v>
      </c>
      <c r="F436" s="45" t="s">
        <v>383</v>
      </c>
      <c r="G436" s="67" t="n">
        <v>1410000</v>
      </c>
      <c r="H436" s="10" t="n"/>
      <c r="I436" s="10" t="n"/>
    </row>
    <row customFormat="true" ht="31.5" outlineLevel="0" r="437" s="6">
      <c r="A437" s="66" t="s">
        <v>384</v>
      </c>
      <c r="B437" s="45" t="s">
        <v>346</v>
      </c>
      <c r="C437" s="45" t="s">
        <v>82</v>
      </c>
      <c r="D437" s="45" t="s">
        <v>66</v>
      </c>
      <c r="E437" s="45" t="s">
        <v>385</v>
      </c>
      <c r="F437" s="45" t="s">
        <v>28</v>
      </c>
      <c r="G437" s="67" t="n">
        <v>3598050</v>
      </c>
      <c r="H437" s="10" t="n"/>
      <c r="I437" s="10" t="n"/>
    </row>
    <row customFormat="true" ht="31.5" outlineLevel="0" r="438" s="6">
      <c r="A438" s="66" t="s">
        <v>386</v>
      </c>
      <c r="B438" s="45" t="s">
        <v>346</v>
      </c>
      <c r="C438" s="45" t="s">
        <v>82</v>
      </c>
      <c r="D438" s="45" t="s">
        <v>66</v>
      </c>
      <c r="E438" s="45" t="s">
        <v>387</v>
      </c>
      <c r="F438" s="45" t="s">
        <v>28</v>
      </c>
      <c r="G438" s="67" t="n">
        <v>3598050</v>
      </c>
      <c r="H438" s="10" t="n"/>
      <c r="I438" s="10" t="n"/>
    </row>
    <row customFormat="true" ht="31.5" outlineLevel="0" r="439" s="6">
      <c r="A439" s="66" t="s">
        <v>51</v>
      </c>
      <c r="B439" s="45" t="s">
        <v>346</v>
      </c>
      <c r="C439" s="45" t="s">
        <v>82</v>
      </c>
      <c r="D439" s="45" t="s">
        <v>66</v>
      </c>
      <c r="E439" s="45" t="s">
        <v>387</v>
      </c>
      <c r="F439" s="45" t="s">
        <v>43</v>
      </c>
      <c r="G439" s="67" t="n">
        <f aca="false" ca="false" dt2D="false" dtr="false" t="normal">G440</f>
        <v>70000</v>
      </c>
      <c r="H439" s="10" t="n"/>
      <c r="I439" s="10" t="n"/>
    </row>
    <row customFormat="true" ht="15.75" outlineLevel="0" r="440" s="6">
      <c r="A440" s="66" t="s">
        <v>52</v>
      </c>
      <c r="B440" s="45" t="s">
        <v>346</v>
      </c>
      <c r="C440" s="45" t="s">
        <v>82</v>
      </c>
      <c r="D440" s="45" t="s">
        <v>66</v>
      </c>
      <c r="E440" s="45" t="s">
        <v>387</v>
      </c>
      <c r="F440" s="45" t="s">
        <v>46</v>
      </c>
      <c r="G440" s="67" t="n">
        <v>70000</v>
      </c>
      <c r="H440" s="10" t="n"/>
      <c r="I440" s="10" t="n"/>
    </row>
    <row customFormat="true" ht="47.25" outlineLevel="0" r="441" s="6">
      <c r="A441" s="66" t="s">
        <v>172</v>
      </c>
      <c r="B441" s="45" t="s">
        <v>346</v>
      </c>
      <c r="C441" s="45" t="s">
        <v>82</v>
      </c>
      <c r="D441" s="45" t="s">
        <v>66</v>
      </c>
      <c r="E441" s="45" t="s">
        <v>387</v>
      </c>
      <c r="F441" s="45" t="s">
        <v>173</v>
      </c>
      <c r="G441" s="67" t="n">
        <f aca="false" ca="false" dt2D="false" dtr="false" t="normal">G442</f>
        <v>3528050</v>
      </c>
      <c r="H441" s="10" t="n"/>
      <c r="I441" s="10" t="n"/>
    </row>
    <row customFormat="true" ht="15.75" outlineLevel="0" r="442" s="6">
      <c r="A442" s="66" t="s">
        <v>388</v>
      </c>
      <c r="B442" s="45" t="s">
        <v>346</v>
      </c>
      <c r="C442" s="45" t="s">
        <v>82</v>
      </c>
      <c r="D442" s="45" t="s">
        <v>66</v>
      </c>
      <c r="E442" s="45" t="s">
        <v>387</v>
      </c>
      <c r="F442" s="45" t="s">
        <v>389</v>
      </c>
      <c r="G442" s="67" t="n">
        <v>3528050</v>
      </c>
      <c r="H442" s="10" t="n"/>
      <c r="I442" s="10" t="n"/>
    </row>
    <row customFormat="true" ht="31.5" outlineLevel="0" r="443" s="6">
      <c r="A443" s="66" t="s">
        <v>390</v>
      </c>
      <c r="B443" s="45" t="s">
        <v>346</v>
      </c>
      <c r="C443" s="45" t="s">
        <v>82</v>
      </c>
      <c r="D443" s="45" t="s">
        <v>66</v>
      </c>
      <c r="E443" s="45" t="s">
        <v>391</v>
      </c>
      <c r="F443" s="45" t="s">
        <v>28</v>
      </c>
      <c r="G443" s="67" t="n">
        <v>407000</v>
      </c>
      <c r="H443" s="10" t="n"/>
      <c r="I443" s="10" t="n"/>
    </row>
    <row customFormat="true" ht="31.5" outlineLevel="0" r="444" s="6">
      <c r="A444" s="66" t="s">
        <v>386</v>
      </c>
      <c r="B444" s="45" t="s">
        <v>346</v>
      </c>
      <c r="C444" s="45" t="s">
        <v>82</v>
      </c>
      <c r="D444" s="45" t="s">
        <v>66</v>
      </c>
      <c r="E444" s="45" t="s">
        <v>392</v>
      </c>
      <c r="F444" s="45" t="s">
        <v>28</v>
      </c>
      <c r="G444" s="67" t="n">
        <v>407000</v>
      </c>
      <c r="H444" s="10" t="n"/>
      <c r="I444" s="10" t="n"/>
    </row>
    <row customFormat="true" ht="31.5" outlineLevel="0" r="445" s="6">
      <c r="A445" s="66" t="s">
        <v>51</v>
      </c>
      <c r="B445" s="45" t="s">
        <v>346</v>
      </c>
      <c r="C445" s="45" t="s">
        <v>82</v>
      </c>
      <c r="D445" s="45" t="s">
        <v>66</v>
      </c>
      <c r="E445" s="45" t="s">
        <v>392</v>
      </c>
      <c r="F445" s="45" t="s">
        <v>43</v>
      </c>
      <c r="G445" s="67" t="n">
        <f aca="false" ca="false" dt2D="false" dtr="false" t="normal">G446</f>
        <v>407000</v>
      </c>
      <c r="H445" s="10" t="n"/>
      <c r="I445" s="10" t="n"/>
    </row>
    <row customFormat="true" ht="15.75" outlineLevel="0" r="446" s="6">
      <c r="A446" s="66" t="s">
        <v>52</v>
      </c>
      <c r="B446" s="45" t="s">
        <v>346</v>
      </c>
      <c r="C446" s="45" t="s">
        <v>82</v>
      </c>
      <c r="D446" s="45" t="s">
        <v>66</v>
      </c>
      <c r="E446" s="45" t="s">
        <v>392</v>
      </c>
      <c r="F446" s="45" t="s">
        <v>46</v>
      </c>
      <c r="G446" s="67" t="n">
        <v>407000</v>
      </c>
      <c r="H446" s="10" t="n"/>
      <c r="I446" s="10" t="n"/>
    </row>
    <row customFormat="true" ht="31.5" outlineLevel="0" r="447" s="6">
      <c r="A447" s="66" t="s">
        <v>107</v>
      </c>
      <c r="B447" s="45" t="s">
        <v>346</v>
      </c>
      <c r="C447" s="45" t="s">
        <v>82</v>
      </c>
      <c r="D447" s="45" t="s">
        <v>66</v>
      </c>
      <c r="E447" s="45" t="s">
        <v>108</v>
      </c>
      <c r="F447" s="45" t="s">
        <v>28</v>
      </c>
      <c r="G447" s="67" t="n">
        <v>580500</v>
      </c>
      <c r="H447" s="10" t="n"/>
      <c r="I447" s="10" t="n"/>
    </row>
    <row customFormat="true" ht="31.5" outlineLevel="0" r="448" s="6">
      <c r="A448" s="66" t="s">
        <v>393</v>
      </c>
      <c r="B448" s="45" t="s">
        <v>346</v>
      </c>
      <c r="C448" s="45" t="s">
        <v>82</v>
      </c>
      <c r="D448" s="45" t="s">
        <v>66</v>
      </c>
      <c r="E448" s="45" t="s">
        <v>394</v>
      </c>
      <c r="F448" s="45" t="s">
        <v>28</v>
      </c>
      <c r="G448" s="67" t="n">
        <v>72000</v>
      </c>
      <c r="H448" s="10" t="n"/>
      <c r="I448" s="10" t="n"/>
    </row>
    <row customFormat="true" ht="15.75" outlineLevel="0" r="449" s="6">
      <c r="A449" s="66" t="s">
        <v>395</v>
      </c>
      <c r="B449" s="45" t="s">
        <v>346</v>
      </c>
      <c r="C449" s="45" t="s">
        <v>82</v>
      </c>
      <c r="D449" s="45" t="s">
        <v>66</v>
      </c>
      <c r="E449" s="45" t="s">
        <v>396</v>
      </c>
      <c r="F449" s="45" t="s">
        <v>28</v>
      </c>
      <c r="G449" s="67" t="n">
        <v>72000</v>
      </c>
      <c r="H449" s="10" t="n"/>
      <c r="I449" s="10" t="n"/>
    </row>
    <row customFormat="true" ht="31.5" outlineLevel="0" r="450" s="6">
      <c r="A450" s="66" t="s">
        <v>51</v>
      </c>
      <c r="B450" s="45" t="s">
        <v>346</v>
      </c>
      <c r="C450" s="45" t="s">
        <v>82</v>
      </c>
      <c r="D450" s="45" t="s">
        <v>66</v>
      </c>
      <c r="E450" s="45" t="s">
        <v>396</v>
      </c>
      <c r="F450" s="45" t="s">
        <v>43</v>
      </c>
      <c r="G450" s="67" t="n">
        <f aca="false" ca="false" dt2D="false" dtr="false" t="normal">G451</f>
        <v>72000</v>
      </c>
      <c r="H450" s="10" t="n"/>
      <c r="I450" s="10" t="n"/>
    </row>
    <row customFormat="true" ht="15.75" outlineLevel="0" r="451" s="6">
      <c r="A451" s="66" t="s">
        <v>52</v>
      </c>
      <c r="B451" s="45" t="s">
        <v>346</v>
      </c>
      <c r="C451" s="45" t="s">
        <v>82</v>
      </c>
      <c r="D451" s="45" t="s">
        <v>66</v>
      </c>
      <c r="E451" s="45" t="s">
        <v>396</v>
      </c>
      <c r="F451" s="45" t="s">
        <v>46</v>
      </c>
      <c r="G451" s="67" t="n">
        <v>72000</v>
      </c>
      <c r="H451" s="10" t="n"/>
      <c r="I451" s="10" t="n"/>
    </row>
    <row customFormat="true" ht="31.5" outlineLevel="0" r="452" s="6">
      <c r="A452" s="66" t="s">
        <v>397</v>
      </c>
      <c r="B452" s="45" t="s">
        <v>346</v>
      </c>
      <c r="C452" s="45" t="s">
        <v>82</v>
      </c>
      <c r="D452" s="45" t="s">
        <v>66</v>
      </c>
      <c r="E452" s="45" t="s">
        <v>398</v>
      </c>
      <c r="F452" s="45" t="s">
        <v>28</v>
      </c>
      <c r="G452" s="67" t="n">
        <v>328500</v>
      </c>
      <c r="H452" s="10" t="n"/>
      <c r="I452" s="10" t="n"/>
    </row>
    <row customFormat="true" ht="31.5" outlineLevel="0" r="453" s="6">
      <c r="A453" s="66" t="s">
        <v>399</v>
      </c>
      <c r="B453" s="45" t="s">
        <v>346</v>
      </c>
      <c r="C453" s="45" t="s">
        <v>82</v>
      </c>
      <c r="D453" s="45" t="s">
        <v>66</v>
      </c>
      <c r="E453" s="45" t="s">
        <v>400</v>
      </c>
      <c r="F453" s="45" t="s">
        <v>28</v>
      </c>
      <c r="G453" s="67" t="n">
        <v>328500</v>
      </c>
      <c r="H453" s="10" t="n"/>
      <c r="I453" s="10" t="n"/>
    </row>
    <row customFormat="true" ht="31.5" outlineLevel="0" r="454" s="6">
      <c r="A454" s="66" t="s">
        <v>51</v>
      </c>
      <c r="B454" s="45" t="s">
        <v>346</v>
      </c>
      <c r="C454" s="45" t="s">
        <v>82</v>
      </c>
      <c r="D454" s="45" t="s">
        <v>66</v>
      </c>
      <c r="E454" s="45" t="s">
        <v>400</v>
      </c>
      <c r="F454" s="45" t="s">
        <v>43</v>
      </c>
      <c r="G454" s="67" t="n">
        <f aca="false" ca="false" dt2D="false" dtr="false" t="normal">G455</f>
        <v>328500</v>
      </c>
      <c r="H454" s="10" t="n"/>
      <c r="I454" s="10" t="n"/>
    </row>
    <row customFormat="true" ht="15.75" outlineLevel="0" r="455" s="6">
      <c r="A455" s="66" t="s">
        <v>52</v>
      </c>
      <c r="B455" s="45" t="s">
        <v>346</v>
      </c>
      <c r="C455" s="45" t="s">
        <v>82</v>
      </c>
      <c r="D455" s="45" t="s">
        <v>66</v>
      </c>
      <c r="E455" s="45" t="s">
        <v>400</v>
      </c>
      <c r="F455" s="45" t="s">
        <v>46</v>
      </c>
      <c r="G455" s="67" t="n">
        <v>328500</v>
      </c>
      <c r="H455" s="10" t="n"/>
      <c r="I455" s="10" t="n"/>
    </row>
    <row customFormat="true" ht="31.5" outlineLevel="0" r="456" s="6">
      <c r="A456" s="66" t="s">
        <v>401</v>
      </c>
      <c r="B456" s="45" t="s">
        <v>346</v>
      </c>
      <c r="C456" s="45" t="s">
        <v>82</v>
      </c>
      <c r="D456" s="45" t="s">
        <v>66</v>
      </c>
      <c r="E456" s="45" t="s">
        <v>402</v>
      </c>
      <c r="F456" s="45" t="s">
        <v>28</v>
      </c>
      <c r="G456" s="67" t="n">
        <v>180000</v>
      </c>
      <c r="H456" s="10" t="n"/>
      <c r="I456" s="10" t="n"/>
    </row>
    <row customFormat="true" ht="47.25" outlineLevel="0" r="457" s="6">
      <c r="A457" s="66" t="s">
        <v>403</v>
      </c>
      <c r="B457" s="45" t="s">
        <v>346</v>
      </c>
      <c r="C457" s="45" t="s">
        <v>82</v>
      </c>
      <c r="D457" s="45" t="s">
        <v>66</v>
      </c>
      <c r="E457" s="45" t="s">
        <v>404</v>
      </c>
      <c r="F457" s="45" t="s">
        <v>28</v>
      </c>
      <c r="G457" s="67" t="n">
        <v>180000</v>
      </c>
      <c r="H457" s="10" t="n"/>
      <c r="I457" s="10" t="n"/>
    </row>
    <row customFormat="true" ht="31.5" outlineLevel="0" r="458" s="6">
      <c r="A458" s="66" t="s">
        <v>51</v>
      </c>
      <c r="B458" s="45" t="s">
        <v>346</v>
      </c>
      <c r="C458" s="45" t="s">
        <v>82</v>
      </c>
      <c r="D458" s="45" t="s">
        <v>66</v>
      </c>
      <c r="E458" s="45" t="s">
        <v>404</v>
      </c>
      <c r="F458" s="45" t="s">
        <v>43</v>
      </c>
      <c r="G458" s="67" t="n">
        <f aca="false" ca="false" dt2D="false" dtr="false" t="normal">G459</f>
        <v>180000</v>
      </c>
      <c r="H458" s="10" t="n"/>
      <c r="I458" s="10" t="n"/>
    </row>
    <row customFormat="true" ht="15.75" outlineLevel="0" r="459" s="6">
      <c r="A459" s="66" t="s">
        <v>52</v>
      </c>
      <c r="B459" s="45" t="s">
        <v>346</v>
      </c>
      <c r="C459" s="45" t="s">
        <v>82</v>
      </c>
      <c r="D459" s="45" t="s">
        <v>66</v>
      </c>
      <c r="E459" s="45" t="s">
        <v>404</v>
      </c>
      <c r="F459" s="45" t="s">
        <v>46</v>
      </c>
      <c r="G459" s="67" t="n">
        <v>180000</v>
      </c>
      <c r="H459" s="10" t="n"/>
      <c r="I459" s="10" t="n"/>
    </row>
    <row customFormat="true" ht="15.75" outlineLevel="0" r="460" s="6">
      <c r="A460" s="53" t="s">
        <v>208</v>
      </c>
      <c r="B460" s="54" t="s">
        <v>346</v>
      </c>
      <c r="C460" s="55" t="s">
        <v>209</v>
      </c>
      <c r="D460" s="55" t="s">
        <v>26</v>
      </c>
      <c r="E460" s="56" t="s">
        <v>27</v>
      </c>
      <c r="F460" s="57" t="s">
        <v>28</v>
      </c>
      <c r="G460" s="58" t="n">
        <v>1096200</v>
      </c>
      <c r="H460" s="10" t="n"/>
      <c r="I460" s="10" t="n"/>
    </row>
    <row customFormat="true" ht="15.75" outlineLevel="0" r="461" s="6">
      <c r="A461" s="74" t="s">
        <v>210</v>
      </c>
      <c r="B461" s="75" t="s">
        <v>346</v>
      </c>
      <c r="C461" s="75" t="s">
        <v>209</v>
      </c>
      <c r="D461" s="75" t="s">
        <v>30</v>
      </c>
      <c r="E461" s="75" t="s">
        <v>27</v>
      </c>
      <c r="F461" s="75" t="s">
        <v>28</v>
      </c>
      <c r="G461" s="76" t="n">
        <v>1096200</v>
      </c>
      <c r="H461" s="10" t="n"/>
      <c r="I461" s="10" t="n"/>
    </row>
    <row customFormat="true" ht="15.75" outlineLevel="0" r="462" s="6">
      <c r="A462" s="66" t="s">
        <v>105</v>
      </c>
      <c r="B462" s="45" t="s">
        <v>346</v>
      </c>
      <c r="C462" s="45" t="s">
        <v>209</v>
      </c>
      <c r="D462" s="45" t="s">
        <v>30</v>
      </c>
      <c r="E462" s="45" t="s">
        <v>106</v>
      </c>
      <c r="F462" s="45" t="s">
        <v>28</v>
      </c>
      <c r="G462" s="67" t="n">
        <v>1096200</v>
      </c>
      <c r="H462" s="10" t="n"/>
      <c r="I462" s="10" t="n"/>
    </row>
    <row customFormat="true" ht="31.5" outlineLevel="0" r="463" s="6">
      <c r="A463" s="66" t="s">
        <v>405</v>
      </c>
      <c r="B463" s="45" t="s">
        <v>346</v>
      </c>
      <c r="C463" s="45" t="s">
        <v>209</v>
      </c>
      <c r="D463" s="45" t="s">
        <v>30</v>
      </c>
      <c r="E463" s="45" t="s">
        <v>406</v>
      </c>
      <c r="F463" s="45" t="s">
        <v>28</v>
      </c>
      <c r="G463" s="67" t="n">
        <v>1096200</v>
      </c>
      <c r="H463" s="10" t="n"/>
      <c r="I463" s="10" t="n"/>
    </row>
    <row customFormat="true" customHeight="true" ht="36.75" outlineLevel="0" r="464" s="6">
      <c r="A464" s="66" t="s">
        <v>407</v>
      </c>
      <c r="B464" s="45" t="s">
        <v>346</v>
      </c>
      <c r="C464" s="45" t="s">
        <v>209</v>
      </c>
      <c r="D464" s="45" t="s">
        <v>30</v>
      </c>
      <c r="E464" s="45" t="s">
        <v>408</v>
      </c>
      <c r="F464" s="45" t="s">
        <v>28</v>
      </c>
      <c r="G464" s="67" t="n">
        <v>1096200</v>
      </c>
      <c r="H464" s="10" t="n"/>
      <c r="I464" s="10" t="n"/>
    </row>
    <row customFormat="true" ht="15.75" outlineLevel="0" r="465" s="6">
      <c r="A465" s="66" t="s">
        <v>217</v>
      </c>
      <c r="B465" s="45" t="s">
        <v>346</v>
      </c>
      <c r="C465" s="45" t="s">
        <v>209</v>
      </c>
      <c r="D465" s="45" t="s">
        <v>30</v>
      </c>
      <c r="E465" s="45" t="s">
        <v>409</v>
      </c>
      <c r="F465" s="45" t="s">
        <v>28</v>
      </c>
      <c r="G465" s="67" t="n">
        <v>1096200</v>
      </c>
      <c r="H465" s="10" t="n"/>
      <c r="I465" s="10" t="n"/>
    </row>
    <row customFormat="true" ht="31.5" outlineLevel="0" r="466" s="6">
      <c r="A466" s="66" t="s">
        <v>51</v>
      </c>
      <c r="B466" s="45" t="s">
        <v>346</v>
      </c>
      <c r="C466" s="45" t="s">
        <v>209</v>
      </c>
      <c r="D466" s="45" t="s">
        <v>30</v>
      </c>
      <c r="E466" s="45" t="s">
        <v>409</v>
      </c>
      <c r="F466" s="45" t="s">
        <v>43</v>
      </c>
      <c r="G466" s="67" t="n">
        <f aca="false" ca="false" dt2D="false" dtr="false" t="normal">G467</f>
        <v>1096200</v>
      </c>
      <c r="H466" s="10" t="n"/>
      <c r="I466" s="10" t="n"/>
    </row>
    <row customFormat="true" ht="15.75" outlineLevel="0" r="467" s="6">
      <c r="A467" s="66" t="s">
        <v>52</v>
      </c>
      <c r="B467" s="45" t="s">
        <v>346</v>
      </c>
      <c r="C467" s="45" t="s">
        <v>209</v>
      </c>
      <c r="D467" s="45" t="s">
        <v>30</v>
      </c>
      <c r="E467" s="45" t="s">
        <v>409</v>
      </c>
      <c r="F467" s="45" t="s">
        <v>46</v>
      </c>
      <c r="G467" s="67" t="n">
        <v>1096200</v>
      </c>
      <c r="H467" s="10" t="n"/>
      <c r="I467" s="10" t="n"/>
    </row>
    <row customFormat="true" ht="15.75" outlineLevel="0" r="468" s="6">
      <c r="A468" s="53" t="s">
        <v>295</v>
      </c>
      <c r="B468" s="54" t="s">
        <v>346</v>
      </c>
      <c r="C468" s="55" t="s">
        <v>296</v>
      </c>
      <c r="D468" s="55" t="s">
        <v>26</v>
      </c>
      <c r="E468" s="56" t="s">
        <v>27</v>
      </c>
      <c r="F468" s="57" t="s">
        <v>28</v>
      </c>
      <c r="G468" s="58" t="n">
        <v>3600160</v>
      </c>
      <c r="H468" s="10" t="n"/>
      <c r="I468" s="10" t="n"/>
    </row>
    <row customFormat="true" ht="15.75" outlineLevel="0" r="469" s="6">
      <c r="A469" s="74" t="s">
        <v>410</v>
      </c>
      <c r="B469" s="75" t="s">
        <v>346</v>
      </c>
      <c r="C469" s="75" t="s">
        <v>296</v>
      </c>
      <c r="D469" s="75" t="s">
        <v>32</v>
      </c>
      <c r="E469" s="75" t="s">
        <v>27</v>
      </c>
      <c r="F469" s="75" t="s">
        <v>28</v>
      </c>
      <c r="G469" s="76" t="n">
        <v>3600160</v>
      </c>
      <c r="H469" s="10" t="n"/>
      <c r="I469" s="10" t="n"/>
    </row>
    <row customFormat="true" ht="15.75" outlineLevel="0" r="470" s="6">
      <c r="A470" s="66" t="s">
        <v>105</v>
      </c>
      <c r="B470" s="45" t="s">
        <v>346</v>
      </c>
      <c r="C470" s="45" t="s">
        <v>296</v>
      </c>
      <c r="D470" s="45" t="s">
        <v>32</v>
      </c>
      <c r="E470" s="45" t="s">
        <v>106</v>
      </c>
      <c r="F470" s="45" t="s">
        <v>28</v>
      </c>
      <c r="G470" s="67" t="n">
        <v>3600160</v>
      </c>
      <c r="H470" s="10" t="n"/>
      <c r="I470" s="10" t="n"/>
    </row>
    <row customFormat="true" ht="31.5" outlineLevel="0" r="471" s="6">
      <c r="A471" s="66" t="s">
        <v>405</v>
      </c>
      <c r="B471" s="45" t="s">
        <v>346</v>
      </c>
      <c r="C471" s="45" t="s">
        <v>296</v>
      </c>
      <c r="D471" s="45" t="s">
        <v>32</v>
      </c>
      <c r="E471" s="45" t="s">
        <v>406</v>
      </c>
      <c r="F471" s="45" t="s">
        <v>28</v>
      </c>
      <c r="G471" s="67" t="n">
        <v>3600160</v>
      </c>
      <c r="H471" s="10" t="n"/>
      <c r="I471" s="10" t="n"/>
    </row>
    <row customFormat="true" ht="47.25" outlineLevel="0" r="472" s="6">
      <c r="A472" s="66" t="s">
        <v>407</v>
      </c>
      <c r="B472" s="45" t="s">
        <v>346</v>
      </c>
      <c r="C472" s="45" t="s">
        <v>296</v>
      </c>
      <c r="D472" s="45" t="s">
        <v>32</v>
      </c>
      <c r="E472" s="45" t="s">
        <v>408</v>
      </c>
      <c r="F472" s="45" t="s">
        <v>28</v>
      </c>
      <c r="G472" s="67" t="n">
        <v>3600160</v>
      </c>
      <c r="H472" s="10" t="n"/>
      <c r="I472" s="10" t="n"/>
    </row>
    <row customFormat="true" ht="31.5" outlineLevel="0" r="473" s="6">
      <c r="A473" s="66" t="s">
        <v>411</v>
      </c>
      <c r="B473" s="45" t="s">
        <v>346</v>
      </c>
      <c r="C473" s="45" t="s">
        <v>296</v>
      </c>
      <c r="D473" s="45" t="s">
        <v>32</v>
      </c>
      <c r="E473" s="45" t="s">
        <v>412</v>
      </c>
      <c r="F473" s="45" t="s">
        <v>28</v>
      </c>
      <c r="G473" s="67" t="n">
        <v>3600160</v>
      </c>
      <c r="H473" s="10" t="n"/>
      <c r="I473" s="10" t="n"/>
    </row>
    <row customFormat="true" ht="31.5" outlineLevel="0" r="474" s="6">
      <c r="A474" s="66" t="s">
        <v>226</v>
      </c>
      <c r="B474" s="45" t="s">
        <v>346</v>
      </c>
      <c r="C474" s="45" t="s">
        <v>296</v>
      </c>
      <c r="D474" s="45" t="s">
        <v>32</v>
      </c>
      <c r="E474" s="45" t="s">
        <v>412</v>
      </c>
      <c r="F474" s="45" t="s">
        <v>227</v>
      </c>
      <c r="G474" s="67" t="n">
        <f aca="false" ca="false" dt2D="false" dtr="false" t="normal">G475</f>
        <v>3600160</v>
      </c>
      <c r="H474" s="10" t="n"/>
      <c r="I474" s="10" t="n"/>
    </row>
    <row customFormat="true" ht="47.25" outlineLevel="0" r="475" s="6">
      <c r="A475" s="66" t="s">
        <v>228</v>
      </c>
      <c r="B475" s="45" t="s">
        <v>346</v>
      </c>
      <c r="C475" s="45" t="s">
        <v>296</v>
      </c>
      <c r="D475" s="45" t="s">
        <v>32</v>
      </c>
      <c r="E475" s="45" t="s">
        <v>412</v>
      </c>
      <c r="F475" s="45" t="s">
        <v>229</v>
      </c>
      <c r="G475" s="67" t="n">
        <v>3600160</v>
      </c>
      <c r="H475" s="10" t="n"/>
      <c r="I475" s="10" t="n"/>
    </row>
    <row customFormat="true" ht="15.75" outlineLevel="0" r="476" s="6">
      <c r="A476" s="66" t="n"/>
      <c r="B476" s="45" t="n"/>
      <c r="C476" s="45" t="n"/>
      <c r="D476" s="45" t="n"/>
      <c r="E476" s="45" t="n"/>
      <c r="F476" s="45" t="n"/>
      <c r="G476" s="67" t="n"/>
      <c r="H476" s="10" t="n"/>
      <c r="I476" s="10" t="n"/>
    </row>
    <row customFormat="true" ht="15.75" outlineLevel="0" r="477" s="6">
      <c r="A477" s="43" t="s">
        <v>413</v>
      </c>
      <c r="B477" s="44" t="s">
        <v>414</v>
      </c>
      <c r="C477" s="44" t="s">
        <v>26</v>
      </c>
      <c r="D477" s="44" t="s">
        <v>26</v>
      </c>
      <c r="E477" s="44" t="s">
        <v>27</v>
      </c>
      <c r="F477" s="44" t="s">
        <v>28</v>
      </c>
      <c r="G477" s="46" t="n">
        <v>6892078080</v>
      </c>
      <c r="H477" s="10" t="n"/>
      <c r="I477" s="10" t="n"/>
    </row>
    <row customFormat="true" ht="15.75" outlineLevel="0" r="478" s="6">
      <c r="A478" s="53" t="s">
        <v>201</v>
      </c>
      <c r="B478" s="54" t="s">
        <v>414</v>
      </c>
      <c r="C478" s="55" t="s">
        <v>202</v>
      </c>
      <c r="D478" s="55" t="s">
        <v>26</v>
      </c>
      <c r="E478" s="56" t="s">
        <v>27</v>
      </c>
      <c r="F478" s="57" t="s">
        <v>28</v>
      </c>
      <c r="G478" s="58" t="n">
        <v>6716163000</v>
      </c>
      <c r="H478" s="10" t="n"/>
      <c r="I478" s="10" t="n"/>
    </row>
    <row customFormat="true" ht="15.75" outlineLevel="0" r="479" s="6">
      <c r="A479" s="74" t="s">
        <v>415</v>
      </c>
      <c r="B479" s="75" t="s">
        <v>414</v>
      </c>
      <c r="C479" s="75" t="s">
        <v>202</v>
      </c>
      <c r="D479" s="75" t="s">
        <v>30</v>
      </c>
      <c r="E479" s="75" t="s">
        <v>27</v>
      </c>
      <c r="F479" s="75" t="s">
        <v>28</v>
      </c>
      <c r="G479" s="76" t="n">
        <v>2675167460</v>
      </c>
      <c r="H479" s="10" t="n"/>
      <c r="I479" s="10" t="n"/>
    </row>
    <row customFormat="true" ht="15.75" outlineLevel="0" r="480" s="6">
      <c r="A480" s="66" t="s">
        <v>416</v>
      </c>
      <c r="B480" s="45" t="s">
        <v>414</v>
      </c>
      <c r="C480" s="45" t="s">
        <v>202</v>
      </c>
      <c r="D480" s="45" t="s">
        <v>30</v>
      </c>
      <c r="E480" s="45" t="s">
        <v>417</v>
      </c>
      <c r="F480" s="45" t="s">
        <v>28</v>
      </c>
      <c r="G480" s="67" t="n">
        <v>2561260610</v>
      </c>
      <c r="H480" s="10" t="n"/>
      <c r="I480" s="10" t="n"/>
    </row>
    <row customFormat="true" ht="15.75" outlineLevel="0" r="481" s="6">
      <c r="A481" s="66" t="s">
        <v>418</v>
      </c>
      <c r="B481" s="45" t="s">
        <v>414</v>
      </c>
      <c r="C481" s="45" t="s">
        <v>202</v>
      </c>
      <c r="D481" s="45" t="s">
        <v>30</v>
      </c>
      <c r="E481" s="45" t="s">
        <v>419</v>
      </c>
      <c r="F481" s="45" t="s">
        <v>28</v>
      </c>
      <c r="G481" s="67" t="n">
        <v>2561260610</v>
      </c>
      <c r="H481" s="10" t="n"/>
      <c r="I481" s="10" t="n"/>
    </row>
    <row customFormat="true" ht="31.5" outlineLevel="0" r="482" s="6">
      <c r="A482" s="66" t="s">
        <v>420</v>
      </c>
      <c r="B482" s="45" t="s">
        <v>414</v>
      </c>
      <c r="C482" s="45" t="s">
        <v>202</v>
      </c>
      <c r="D482" s="45" t="s">
        <v>30</v>
      </c>
      <c r="E482" s="45" t="s">
        <v>421</v>
      </c>
      <c r="F482" s="45" t="s">
        <v>28</v>
      </c>
      <c r="G482" s="67" t="n">
        <v>2552857690</v>
      </c>
      <c r="H482" s="10" t="n"/>
      <c r="I482" s="10" t="n"/>
    </row>
    <row customFormat="true" ht="15.75" outlineLevel="0" r="483" s="6">
      <c r="A483" s="66" t="s">
        <v>176</v>
      </c>
      <c r="B483" s="45" t="s">
        <v>414</v>
      </c>
      <c r="C483" s="45" t="s">
        <v>202</v>
      </c>
      <c r="D483" s="45" t="s">
        <v>30</v>
      </c>
      <c r="E483" s="45" t="s">
        <v>422</v>
      </c>
      <c r="F483" s="45" t="s">
        <v>28</v>
      </c>
      <c r="G483" s="67" t="n">
        <v>1380577220</v>
      </c>
      <c r="H483" s="10" t="n"/>
      <c r="I483" s="10" t="n"/>
    </row>
    <row customFormat="true" ht="15.75" outlineLevel="0" r="484" s="6">
      <c r="A484" s="66" t="s">
        <v>423</v>
      </c>
      <c r="B484" s="45" t="s">
        <v>414</v>
      </c>
      <c r="C484" s="45" t="s">
        <v>202</v>
      </c>
      <c r="D484" s="45" t="s">
        <v>30</v>
      </c>
      <c r="E484" s="45" t="s">
        <v>422</v>
      </c>
      <c r="F484" s="45" t="s">
        <v>424</v>
      </c>
      <c r="G484" s="67" t="n">
        <f aca="false" ca="false" dt2D="false" dtr="false" t="normal">SUM(G485:G486)</f>
        <v>1333586530</v>
      </c>
      <c r="H484" s="10" t="n"/>
      <c r="I484" s="10" t="n"/>
    </row>
    <row customFormat="true" ht="47.25" outlineLevel="0" r="485" s="6">
      <c r="A485" s="66" t="s">
        <v>425</v>
      </c>
      <c r="B485" s="45" t="s">
        <v>414</v>
      </c>
      <c r="C485" s="45" t="s">
        <v>202</v>
      </c>
      <c r="D485" s="45" t="s">
        <v>30</v>
      </c>
      <c r="E485" s="45" t="s">
        <v>422</v>
      </c>
      <c r="F485" s="45" t="s">
        <v>426</v>
      </c>
      <c r="G485" s="67" t="n">
        <v>1332534140</v>
      </c>
      <c r="H485" s="10" t="n"/>
      <c r="I485" s="10" t="n"/>
    </row>
    <row customFormat="true" ht="15.75" outlineLevel="0" r="486" s="6">
      <c r="A486" s="66" t="s">
        <v>427</v>
      </c>
      <c r="B486" s="45" t="s">
        <v>414</v>
      </c>
      <c r="C486" s="45" t="s">
        <v>202</v>
      </c>
      <c r="D486" s="45" t="s">
        <v>30</v>
      </c>
      <c r="E486" s="45" t="s">
        <v>422</v>
      </c>
      <c r="F486" s="45" t="s">
        <v>428</v>
      </c>
      <c r="G486" s="67" t="n">
        <v>1052390</v>
      </c>
      <c r="H486" s="10" t="n"/>
      <c r="I486" s="10" t="n"/>
    </row>
    <row customFormat="true" ht="15.75" outlineLevel="0" r="487" s="6">
      <c r="A487" s="66" t="s">
        <v>429</v>
      </c>
      <c r="B487" s="45" t="s">
        <v>414</v>
      </c>
      <c r="C487" s="45" t="s">
        <v>202</v>
      </c>
      <c r="D487" s="45" t="s">
        <v>30</v>
      </c>
      <c r="E487" s="45" t="s">
        <v>422</v>
      </c>
      <c r="F487" s="45" t="s">
        <v>430</v>
      </c>
      <c r="G487" s="67" t="n">
        <f aca="false" ca="false" dt2D="false" dtr="false" t="normal">G488</f>
        <v>46990690</v>
      </c>
      <c r="H487" s="10" t="n"/>
      <c r="I487" s="10" t="n"/>
    </row>
    <row customFormat="true" ht="47.25" outlineLevel="0" r="488" s="6">
      <c r="A488" s="66" t="s">
        <v>431</v>
      </c>
      <c r="B488" s="45" t="s">
        <v>414</v>
      </c>
      <c r="C488" s="45" t="s">
        <v>202</v>
      </c>
      <c r="D488" s="45" t="s">
        <v>30</v>
      </c>
      <c r="E488" s="45" t="s">
        <v>422</v>
      </c>
      <c r="F488" s="45" t="s">
        <v>432</v>
      </c>
      <c r="G488" s="67" t="n">
        <v>46990690</v>
      </c>
      <c r="H488" s="10" t="n"/>
      <c r="I488" s="10" t="n"/>
    </row>
    <row customFormat="true" ht="126" outlineLevel="0" r="489" s="6">
      <c r="A489" s="66" t="s">
        <v>433</v>
      </c>
      <c r="B489" s="45" t="s">
        <v>414</v>
      </c>
      <c r="C489" s="45" t="s">
        <v>202</v>
      </c>
      <c r="D489" s="45" t="s">
        <v>30</v>
      </c>
      <c r="E489" s="45" t="s">
        <v>434</v>
      </c>
      <c r="F489" s="45" t="s">
        <v>28</v>
      </c>
      <c r="G489" s="67" t="n">
        <v>2766370</v>
      </c>
      <c r="H489" s="10" t="n"/>
      <c r="I489" s="10" t="n"/>
    </row>
    <row customFormat="true" ht="31.5" outlineLevel="0" r="490" s="6">
      <c r="A490" s="66" t="s">
        <v>226</v>
      </c>
      <c r="B490" s="45" t="s">
        <v>414</v>
      </c>
      <c r="C490" s="45" t="s">
        <v>202</v>
      </c>
      <c r="D490" s="45" t="s">
        <v>30</v>
      </c>
      <c r="E490" s="45" t="s">
        <v>434</v>
      </c>
      <c r="F490" s="45" t="s">
        <v>227</v>
      </c>
      <c r="G490" s="67" t="n">
        <f aca="false" ca="false" dt2D="false" dtr="false" t="normal">G491</f>
        <v>2766370</v>
      </c>
      <c r="H490" s="10" t="n"/>
      <c r="I490" s="10" t="n"/>
    </row>
    <row customFormat="true" ht="47.25" outlineLevel="0" r="491" s="6">
      <c r="A491" s="66" t="s">
        <v>382</v>
      </c>
      <c r="B491" s="45" t="s">
        <v>414</v>
      </c>
      <c r="C491" s="45" t="s">
        <v>202</v>
      </c>
      <c r="D491" s="45" t="s">
        <v>30</v>
      </c>
      <c r="E491" s="45" t="s">
        <v>434</v>
      </c>
      <c r="F491" s="45" t="s">
        <v>383</v>
      </c>
      <c r="G491" s="67" t="n">
        <v>2766370</v>
      </c>
      <c r="H491" s="10" t="n"/>
      <c r="I491" s="10" t="n"/>
    </row>
    <row customFormat="true" customHeight="true" ht="67.5" outlineLevel="0" r="492" s="6">
      <c r="A492" s="66" t="s">
        <v>435</v>
      </c>
      <c r="B492" s="45" t="s">
        <v>414</v>
      </c>
      <c r="C492" s="45" t="s">
        <v>202</v>
      </c>
      <c r="D492" s="45" t="s">
        <v>30</v>
      </c>
      <c r="E492" s="45" t="s">
        <v>436</v>
      </c>
      <c r="F492" s="45" t="s">
        <v>28</v>
      </c>
      <c r="G492" s="67" t="n">
        <v>1169514100</v>
      </c>
      <c r="H492" s="10" t="n"/>
      <c r="I492" s="10" t="n"/>
    </row>
    <row customFormat="true" ht="15.75" outlineLevel="0" r="493" s="6">
      <c r="A493" s="66" t="s">
        <v>304</v>
      </c>
      <c r="B493" s="45" t="s">
        <v>414</v>
      </c>
      <c r="C493" s="45" t="s">
        <v>202</v>
      </c>
      <c r="D493" s="45" t="s">
        <v>30</v>
      </c>
      <c r="E493" s="45" t="s">
        <v>436</v>
      </c>
      <c r="F493" s="45" t="s">
        <v>305</v>
      </c>
      <c r="G493" s="67" t="n">
        <f aca="false" ca="false" dt2D="false" dtr="false" t="normal">G494</f>
        <v>540000</v>
      </c>
      <c r="H493" s="10" t="n"/>
      <c r="I493" s="10" t="n"/>
    </row>
    <row customFormat="true" ht="31.5" outlineLevel="0" r="494" s="6">
      <c r="A494" s="66" t="s">
        <v>437</v>
      </c>
      <c r="B494" s="45" t="s">
        <v>414</v>
      </c>
      <c r="C494" s="45" t="s">
        <v>202</v>
      </c>
      <c r="D494" s="45" t="s">
        <v>30</v>
      </c>
      <c r="E494" s="45" t="s">
        <v>436</v>
      </c>
      <c r="F494" s="45" t="s">
        <v>438</v>
      </c>
      <c r="G494" s="67" t="n">
        <v>540000</v>
      </c>
      <c r="H494" s="10" t="n"/>
      <c r="I494" s="10" t="n"/>
    </row>
    <row customFormat="true" ht="15.75" outlineLevel="0" r="495" s="6">
      <c r="A495" s="66" t="s">
        <v>423</v>
      </c>
      <c r="B495" s="45" t="s">
        <v>414</v>
      </c>
      <c r="C495" s="45" t="s">
        <v>202</v>
      </c>
      <c r="D495" s="45" t="s">
        <v>30</v>
      </c>
      <c r="E495" s="45" t="s">
        <v>436</v>
      </c>
      <c r="F495" s="45" t="s">
        <v>424</v>
      </c>
      <c r="G495" s="67" t="n">
        <f aca="false" ca="false" dt2D="false" dtr="false" t="normal">G496</f>
        <v>1118757360</v>
      </c>
      <c r="H495" s="10" t="n"/>
      <c r="I495" s="10" t="n"/>
    </row>
    <row customFormat="true" ht="47.25" outlineLevel="0" r="496" s="6">
      <c r="A496" s="66" t="s">
        <v>425</v>
      </c>
      <c r="B496" s="45" t="s">
        <v>414</v>
      </c>
      <c r="C496" s="45" t="s">
        <v>202</v>
      </c>
      <c r="D496" s="45" t="s">
        <v>30</v>
      </c>
      <c r="E496" s="45" t="s">
        <v>436</v>
      </c>
      <c r="F496" s="45" t="s">
        <v>426</v>
      </c>
      <c r="G496" s="67" t="n">
        <v>1118757360</v>
      </c>
      <c r="H496" s="10" t="n"/>
      <c r="I496" s="10" t="n"/>
    </row>
    <row customFormat="true" ht="15.75" outlineLevel="0" r="497" s="6">
      <c r="A497" s="66" t="s">
        <v>429</v>
      </c>
      <c r="B497" s="45" t="s">
        <v>414</v>
      </c>
      <c r="C497" s="45" t="s">
        <v>202</v>
      </c>
      <c r="D497" s="45" t="s">
        <v>30</v>
      </c>
      <c r="E497" s="45" t="s">
        <v>436</v>
      </c>
      <c r="F497" s="45" t="s">
        <v>430</v>
      </c>
      <c r="G497" s="67" t="n">
        <f aca="false" ca="false" dt2D="false" dtr="false" t="normal">G498</f>
        <v>41528440</v>
      </c>
      <c r="H497" s="10" t="n"/>
      <c r="I497" s="10" t="n"/>
    </row>
    <row customFormat="true" ht="47.25" outlineLevel="0" r="498" s="6">
      <c r="A498" s="66" t="s">
        <v>431</v>
      </c>
      <c r="B498" s="45" t="s">
        <v>414</v>
      </c>
      <c r="C498" s="45" t="s">
        <v>202</v>
      </c>
      <c r="D498" s="45" t="s">
        <v>30</v>
      </c>
      <c r="E498" s="45" t="s">
        <v>436</v>
      </c>
      <c r="F498" s="45" t="s">
        <v>432</v>
      </c>
      <c r="G498" s="67" t="n">
        <v>41528440</v>
      </c>
      <c r="H498" s="10" t="n"/>
      <c r="I498" s="10" t="n"/>
    </row>
    <row customFormat="true" ht="47.25" outlineLevel="0" r="499" s="6">
      <c r="A499" s="66" t="s">
        <v>172</v>
      </c>
      <c r="B499" s="45" t="s">
        <v>414</v>
      </c>
      <c r="C499" s="45" t="s">
        <v>202</v>
      </c>
      <c r="D499" s="45" t="s">
        <v>30</v>
      </c>
      <c r="E499" s="45" t="s">
        <v>436</v>
      </c>
      <c r="F499" s="45" t="s">
        <v>173</v>
      </c>
      <c r="G499" s="67" t="n">
        <f aca="false" ca="false" dt2D="false" dtr="false" t="normal">G500</f>
        <v>912040</v>
      </c>
      <c r="H499" s="10" t="n"/>
      <c r="I499" s="10" t="n"/>
    </row>
    <row customFormat="true" ht="15.75" outlineLevel="0" r="500" s="6">
      <c r="A500" s="66" t="s">
        <v>388</v>
      </c>
      <c r="B500" s="45" t="s">
        <v>414</v>
      </c>
      <c r="C500" s="45" t="s">
        <v>202</v>
      </c>
      <c r="D500" s="45" t="s">
        <v>30</v>
      </c>
      <c r="E500" s="45" t="s">
        <v>436</v>
      </c>
      <c r="F500" s="45" t="s">
        <v>389</v>
      </c>
      <c r="G500" s="67" t="n">
        <v>912040</v>
      </c>
      <c r="H500" s="10" t="n"/>
      <c r="I500" s="10" t="n"/>
    </row>
    <row customFormat="true" ht="31.5" outlineLevel="0" r="501" s="6">
      <c r="A501" s="66" t="s">
        <v>226</v>
      </c>
      <c r="B501" s="45" t="s">
        <v>414</v>
      </c>
      <c r="C501" s="45" t="s">
        <v>202</v>
      </c>
      <c r="D501" s="45" t="s">
        <v>30</v>
      </c>
      <c r="E501" s="45" t="s">
        <v>436</v>
      </c>
      <c r="F501" s="45" t="s">
        <v>227</v>
      </c>
      <c r="G501" s="67" t="n">
        <f aca="false" ca="false" dt2D="false" dtr="false" t="normal">G502</f>
        <v>7776260</v>
      </c>
      <c r="H501" s="10" t="n"/>
      <c r="I501" s="10" t="n"/>
    </row>
    <row customFormat="true" ht="47.25" outlineLevel="0" r="502" s="6">
      <c r="A502" s="66" t="s">
        <v>382</v>
      </c>
      <c r="B502" s="45" t="s">
        <v>414</v>
      </c>
      <c r="C502" s="45" t="s">
        <v>202</v>
      </c>
      <c r="D502" s="45" t="s">
        <v>30</v>
      </c>
      <c r="E502" s="45" t="s">
        <v>436</v>
      </c>
      <c r="F502" s="45" t="s">
        <v>383</v>
      </c>
      <c r="G502" s="67" t="n">
        <v>7776260</v>
      </c>
      <c r="H502" s="10" t="n"/>
      <c r="I502" s="10" t="n"/>
    </row>
    <row customFormat="true" ht="47.25" outlineLevel="0" r="503" s="6">
      <c r="A503" s="66" t="s">
        <v>439</v>
      </c>
      <c r="B503" s="45" t="s">
        <v>414</v>
      </c>
      <c r="C503" s="45" t="s">
        <v>202</v>
      </c>
      <c r="D503" s="45" t="s">
        <v>30</v>
      </c>
      <c r="E503" s="45" t="s">
        <v>440</v>
      </c>
      <c r="F503" s="45" t="s">
        <v>28</v>
      </c>
      <c r="G503" s="67" t="n">
        <v>8402920</v>
      </c>
      <c r="H503" s="10" t="n"/>
      <c r="I503" s="10" t="n"/>
    </row>
    <row customFormat="true" ht="15.75" outlineLevel="0" r="504" s="6">
      <c r="A504" s="66" t="s">
        <v>176</v>
      </c>
      <c r="B504" s="45" t="s">
        <v>414</v>
      </c>
      <c r="C504" s="45" t="s">
        <v>202</v>
      </c>
      <c r="D504" s="45" t="s">
        <v>30</v>
      </c>
      <c r="E504" s="45" t="s">
        <v>441</v>
      </c>
      <c r="F504" s="45" t="s">
        <v>28</v>
      </c>
      <c r="G504" s="67" t="n">
        <v>8402920</v>
      </c>
      <c r="H504" s="10" t="n"/>
      <c r="I504" s="10" t="n"/>
    </row>
    <row customFormat="true" ht="15.75" outlineLevel="0" r="505" s="6">
      <c r="A505" s="66" t="s">
        <v>423</v>
      </c>
      <c r="B505" s="45" t="s">
        <v>414</v>
      </c>
      <c r="C505" s="45" t="s">
        <v>202</v>
      </c>
      <c r="D505" s="45" t="s">
        <v>30</v>
      </c>
      <c r="E505" s="45" t="s">
        <v>441</v>
      </c>
      <c r="F505" s="45" t="s">
        <v>424</v>
      </c>
      <c r="G505" s="67" t="n">
        <f aca="false" ca="false" dt2D="false" dtr="false" t="normal">G506</f>
        <v>8402920</v>
      </c>
      <c r="H505" s="10" t="n"/>
      <c r="I505" s="10" t="n"/>
    </row>
    <row customFormat="true" ht="15.75" outlineLevel="0" r="506" s="6">
      <c r="A506" s="66" t="s">
        <v>427</v>
      </c>
      <c r="B506" s="45" t="s">
        <v>414</v>
      </c>
      <c r="C506" s="45" t="s">
        <v>202</v>
      </c>
      <c r="D506" s="45" t="s">
        <v>30</v>
      </c>
      <c r="E506" s="45" t="s">
        <v>441</v>
      </c>
      <c r="F506" s="45" t="s">
        <v>428</v>
      </c>
      <c r="G506" s="67" t="n">
        <v>8402920</v>
      </c>
      <c r="H506" s="10" t="n"/>
      <c r="I506" s="10" t="n"/>
    </row>
    <row customFormat="true" ht="31.5" outlineLevel="0" r="507" s="6">
      <c r="A507" s="66" t="s">
        <v>136</v>
      </c>
      <c r="B507" s="45" t="s">
        <v>414</v>
      </c>
      <c r="C507" s="45" t="s">
        <v>202</v>
      </c>
      <c r="D507" s="45" t="s">
        <v>30</v>
      </c>
      <c r="E507" s="45" t="s">
        <v>137</v>
      </c>
      <c r="F507" s="45" t="s">
        <v>28</v>
      </c>
      <c r="G507" s="67" t="n">
        <v>103840710</v>
      </c>
      <c r="H507" s="10" t="n"/>
      <c r="I507" s="10" t="n"/>
    </row>
    <row customFormat="true" ht="31.5" outlineLevel="0" r="508" s="6">
      <c r="A508" s="66" t="s">
        <v>138</v>
      </c>
      <c r="B508" s="45" t="s">
        <v>414</v>
      </c>
      <c r="C508" s="45" t="s">
        <v>202</v>
      </c>
      <c r="D508" s="45" t="s">
        <v>30</v>
      </c>
      <c r="E508" s="45" t="s">
        <v>139</v>
      </c>
      <c r="F508" s="45" t="s">
        <v>28</v>
      </c>
      <c r="G508" s="67" t="n">
        <v>103840710</v>
      </c>
      <c r="H508" s="10" t="n"/>
      <c r="I508" s="10" t="n"/>
    </row>
    <row customFormat="true" ht="47.25" outlineLevel="0" r="509" s="6">
      <c r="A509" s="66" t="s">
        <v>442</v>
      </c>
      <c r="B509" s="45" t="s">
        <v>414</v>
      </c>
      <c r="C509" s="45" t="s">
        <v>202</v>
      </c>
      <c r="D509" s="45" t="s">
        <v>30</v>
      </c>
      <c r="E509" s="45" t="s">
        <v>443</v>
      </c>
      <c r="F509" s="45" t="s">
        <v>28</v>
      </c>
      <c r="G509" s="67" t="n">
        <v>103840710</v>
      </c>
      <c r="H509" s="10" t="n"/>
      <c r="I509" s="10" t="n"/>
    </row>
    <row customFormat="true" customHeight="true" ht="21" outlineLevel="0" r="510" s="6">
      <c r="A510" s="66" t="s">
        <v>444</v>
      </c>
      <c r="B510" s="45" t="s">
        <v>414</v>
      </c>
      <c r="C510" s="45" t="s">
        <v>202</v>
      </c>
      <c r="D510" s="45" t="s">
        <v>30</v>
      </c>
      <c r="E510" s="45" t="s">
        <v>445</v>
      </c>
      <c r="F510" s="45" t="s">
        <v>28</v>
      </c>
      <c r="G510" s="67" t="n">
        <v>103840710</v>
      </c>
      <c r="H510" s="10" t="n"/>
      <c r="I510" s="10" t="n"/>
    </row>
    <row customFormat="true" ht="15.75" outlineLevel="0" r="511" s="6">
      <c r="A511" s="66" t="s">
        <v>423</v>
      </c>
      <c r="B511" s="45" t="s">
        <v>414</v>
      </c>
      <c r="C511" s="45" t="s">
        <v>202</v>
      </c>
      <c r="D511" s="45" t="s">
        <v>30</v>
      </c>
      <c r="E511" s="45" t="s">
        <v>445</v>
      </c>
      <c r="F511" s="45" t="s">
        <v>424</v>
      </c>
      <c r="G511" s="67" t="n">
        <f aca="false" ca="false" dt2D="false" dtr="false" t="normal">G512</f>
        <v>101664166.12</v>
      </c>
      <c r="H511" s="10" t="n"/>
      <c r="I511" s="10" t="n"/>
    </row>
    <row customFormat="true" ht="15.75" outlineLevel="0" r="512" s="6">
      <c r="A512" s="66" t="s">
        <v>427</v>
      </c>
      <c r="B512" s="45" t="s">
        <v>414</v>
      </c>
      <c r="C512" s="45" t="s">
        <v>202</v>
      </c>
      <c r="D512" s="45" t="s">
        <v>30</v>
      </c>
      <c r="E512" s="45" t="s">
        <v>445</v>
      </c>
      <c r="F512" s="45" t="s">
        <v>428</v>
      </c>
      <c r="G512" s="67" t="n">
        <v>101664166.12</v>
      </c>
      <c r="H512" s="10" t="n"/>
      <c r="I512" s="10" t="n"/>
    </row>
    <row customFormat="true" ht="15.75" outlineLevel="0" r="513" s="6">
      <c r="A513" s="66" t="s">
        <v>429</v>
      </c>
      <c r="B513" s="45" t="s">
        <v>414</v>
      </c>
      <c r="C513" s="45" t="s">
        <v>202</v>
      </c>
      <c r="D513" s="45" t="s">
        <v>30</v>
      </c>
      <c r="E513" s="45" t="s">
        <v>445</v>
      </c>
      <c r="F513" s="45" t="s">
        <v>430</v>
      </c>
      <c r="G513" s="67" t="n">
        <f aca="false" ca="false" dt2D="false" dtr="false" t="normal">G514</f>
        <v>2176543.88</v>
      </c>
      <c r="H513" s="10" t="n"/>
      <c r="I513" s="10" t="n"/>
    </row>
    <row customFormat="true" ht="15.75" outlineLevel="0" r="514" s="6">
      <c r="A514" s="66" t="s">
        <v>446</v>
      </c>
      <c r="B514" s="45" t="s">
        <v>414</v>
      </c>
      <c r="C514" s="45" t="s">
        <v>202</v>
      </c>
      <c r="D514" s="45" t="s">
        <v>30</v>
      </c>
      <c r="E514" s="45" t="s">
        <v>445</v>
      </c>
      <c r="F514" s="45" t="n">
        <v>622</v>
      </c>
      <c r="G514" s="67" t="n">
        <v>2176543.88</v>
      </c>
      <c r="H514" s="10" t="n"/>
      <c r="I514" s="10" t="n"/>
    </row>
    <row customFormat="true" ht="63" outlineLevel="0" r="515" s="6">
      <c r="A515" s="66" t="s">
        <v>447</v>
      </c>
      <c r="B515" s="45" t="s">
        <v>414</v>
      </c>
      <c r="C515" s="45" t="s">
        <v>202</v>
      </c>
      <c r="D515" s="45" t="s">
        <v>30</v>
      </c>
      <c r="E515" s="45" t="s">
        <v>448</v>
      </c>
      <c r="F515" s="45" t="s">
        <v>28</v>
      </c>
      <c r="G515" s="67" t="n">
        <v>4988400</v>
      </c>
      <c r="H515" s="10" t="n"/>
      <c r="I515" s="10" t="n"/>
    </row>
    <row customFormat="true" ht="31.5" outlineLevel="0" r="516" s="6">
      <c r="A516" s="66" t="s">
        <v>449</v>
      </c>
      <c r="B516" s="45" t="s">
        <v>414</v>
      </c>
      <c r="C516" s="45" t="s">
        <v>202</v>
      </c>
      <c r="D516" s="45" t="s">
        <v>30</v>
      </c>
      <c r="E516" s="45" t="s">
        <v>450</v>
      </c>
      <c r="F516" s="45" t="s">
        <v>28</v>
      </c>
      <c r="G516" s="67" t="n">
        <v>4988400</v>
      </c>
      <c r="H516" s="10" t="n"/>
      <c r="I516" s="10" t="n"/>
    </row>
    <row customFormat="true" ht="31.5" outlineLevel="0" r="517" s="6">
      <c r="A517" s="66" t="s">
        <v>451</v>
      </c>
      <c r="B517" s="45" t="s">
        <v>414</v>
      </c>
      <c r="C517" s="45" t="s">
        <v>202</v>
      </c>
      <c r="D517" s="45" t="s">
        <v>30</v>
      </c>
      <c r="E517" s="45" t="s">
        <v>452</v>
      </c>
      <c r="F517" s="45" t="s">
        <v>28</v>
      </c>
      <c r="G517" s="67" t="n">
        <v>4988400</v>
      </c>
      <c r="H517" s="10" t="n"/>
      <c r="I517" s="10" t="n"/>
    </row>
    <row customFormat="true" ht="31.5" outlineLevel="0" r="518" s="6">
      <c r="A518" s="66" t="s">
        <v>453</v>
      </c>
      <c r="B518" s="45" t="s">
        <v>414</v>
      </c>
      <c r="C518" s="45" t="s">
        <v>202</v>
      </c>
      <c r="D518" s="45" t="s">
        <v>30</v>
      </c>
      <c r="E518" s="45" t="s">
        <v>454</v>
      </c>
      <c r="F518" s="45" t="s">
        <v>28</v>
      </c>
      <c r="G518" s="67" t="n">
        <v>4988400</v>
      </c>
      <c r="H518" s="10" t="n"/>
      <c r="I518" s="10" t="n"/>
    </row>
    <row customFormat="true" ht="15.75" outlineLevel="0" r="519" s="6">
      <c r="A519" s="66" t="s">
        <v>423</v>
      </c>
      <c r="B519" s="45" t="s">
        <v>414</v>
      </c>
      <c r="C519" s="45" t="s">
        <v>202</v>
      </c>
      <c r="D519" s="45" t="s">
        <v>30</v>
      </c>
      <c r="E519" s="45" t="s">
        <v>454</v>
      </c>
      <c r="F519" s="45" t="s">
        <v>424</v>
      </c>
      <c r="G519" s="67" t="n">
        <f aca="false" ca="false" dt2D="false" dtr="false" t="normal">G520</f>
        <v>4857000</v>
      </c>
      <c r="H519" s="10" t="n"/>
      <c r="I519" s="10" t="n"/>
    </row>
    <row customFormat="true" ht="15.75" outlineLevel="0" r="520" s="6">
      <c r="A520" s="66" t="s">
        <v>427</v>
      </c>
      <c r="B520" s="45" t="s">
        <v>414</v>
      </c>
      <c r="C520" s="45" t="s">
        <v>202</v>
      </c>
      <c r="D520" s="45" t="s">
        <v>30</v>
      </c>
      <c r="E520" s="45" t="s">
        <v>454</v>
      </c>
      <c r="F520" s="45" t="s">
        <v>428</v>
      </c>
      <c r="G520" s="67" t="n">
        <v>4857000</v>
      </c>
      <c r="H520" s="10" t="n"/>
      <c r="I520" s="10" t="n"/>
    </row>
    <row customFormat="true" ht="15.75" outlineLevel="0" r="521" s="6">
      <c r="A521" s="66" t="s">
        <v>429</v>
      </c>
      <c r="B521" s="45" t="s">
        <v>414</v>
      </c>
      <c r="C521" s="45" t="s">
        <v>202</v>
      </c>
      <c r="D521" s="45" t="s">
        <v>30</v>
      </c>
      <c r="E521" s="45" t="s">
        <v>454</v>
      </c>
      <c r="F521" s="45" t="s">
        <v>430</v>
      </c>
      <c r="G521" s="67" t="n">
        <f aca="false" ca="false" dt2D="false" dtr="false" t="normal">G522</f>
        <v>131400</v>
      </c>
      <c r="H521" s="10" t="n"/>
      <c r="I521" s="10" t="n"/>
    </row>
    <row customFormat="true" ht="15.75" outlineLevel="0" r="522" s="6">
      <c r="A522" s="66" t="s">
        <v>446</v>
      </c>
      <c r="B522" s="45" t="s">
        <v>414</v>
      </c>
      <c r="C522" s="45" t="s">
        <v>202</v>
      </c>
      <c r="D522" s="45" t="s">
        <v>30</v>
      </c>
      <c r="E522" s="45" t="s">
        <v>454</v>
      </c>
      <c r="F522" s="45" t="s">
        <v>455</v>
      </c>
      <c r="G522" s="67" t="n">
        <v>131400</v>
      </c>
      <c r="H522" s="10" t="n"/>
      <c r="I522" s="10" t="n"/>
    </row>
    <row customFormat="true" ht="31.5" outlineLevel="0" r="523" s="6">
      <c r="A523" s="66" t="s">
        <v>456</v>
      </c>
      <c r="B523" s="45" t="s">
        <v>414</v>
      </c>
      <c r="C523" s="45" t="s">
        <v>202</v>
      </c>
      <c r="D523" s="45" t="s">
        <v>30</v>
      </c>
      <c r="E523" s="45" t="s">
        <v>457</v>
      </c>
      <c r="F523" s="45" t="s">
        <v>28</v>
      </c>
      <c r="G523" s="67" t="n">
        <v>5077740</v>
      </c>
      <c r="H523" s="10" t="n"/>
      <c r="I523" s="10" t="n"/>
    </row>
    <row customFormat="true" ht="31.5" outlineLevel="0" r="524" s="6">
      <c r="A524" s="66" t="s">
        <v>458</v>
      </c>
      <c r="B524" s="45" t="s">
        <v>414</v>
      </c>
      <c r="C524" s="45" t="s">
        <v>202</v>
      </c>
      <c r="D524" s="45" t="s">
        <v>30</v>
      </c>
      <c r="E524" s="45" t="s">
        <v>459</v>
      </c>
      <c r="F524" s="45" t="s">
        <v>28</v>
      </c>
      <c r="G524" s="67" t="n">
        <v>5077740</v>
      </c>
      <c r="H524" s="10" t="n"/>
      <c r="I524" s="10" t="n"/>
    </row>
    <row customFormat="true" customHeight="true" ht="20.25" outlineLevel="0" r="525" s="6">
      <c r="A525" s="66" t="s">
        <v>460</v>
      </c>
      <c r="B525" s="45" t="s">
        <v>414</v>
      </c>
      <c r="C525" s="45" t="s">
        <v>202</v>
      </c>
      <c r="D525" s="45" t="s">
        <v>30</v>
      </c>
      <c r="E525" s="45" t="s">
        <v>461</v>
      </c>
      <c r="F525" s="45" t="s">
        <v>28</v>
      </c>
      <c r="G525" s="67" t="n">
        <v>5077740</v>
      </c>
      <c r="H525" s="10" t="n"/>
      <c r="I525" s="10" t="n"/>
    </row>
    <row customFormat="true" ht="31.5" outlineLevel="0" r="526" s="6">
      <c r="A526" s="66" t="s">
        <v>462</v>
      </c>
      <c r="B526" s="45" t="s">
        <v>414</v>
      </c>
      <c r="C526" s="45" t="s">
        <v>202</v>
      </c>
      <c r="D526" s="45" t="s">
        <v>30</v>
      </c>
      <c r="E526" s="45" t="s">
        <v>463</v>
      </c>
      <c r="F526" s="45" t="s">
        <v>28</v>
      </c>
      <c r="G526" s="67" t="n">
        <v>5077740</v>
      </c>
      <c r="H526" s="10" t="n"/>
      <c r="I526" s="10" t="n"/>
    </row>
    <row customFormat="true" ht="15.75" outlineLevel="0" r="527" s="6">
      <c r="A527" s="66" t="s">
        <v>423</v>
      </c>
      <c r="B527" s="45" t="s">
        <v>414</v>
      </c>
      <c r="C527" s="45" t="s">
        <v>202</v>
      </c>
      <c r="D527" s="45" t="s">
        <v>30</v>
      </c>
      <c r="E527" s="45" t="s">
        <v>463</v>
      </c>
      <c r="F527" s="45" t="s">
        <v>424</v>
      </c>
      <c r="G527" s="67" t="n">
        <f aca="false" ca="false" dt2D="false" dtr="false" t="normal">G528</f>
        <v>5077740</v>
      </c>
      <c r="H527" s="10" t="n"/>
      <c r="I527" s="10" t="n"/>
    </row>
    <row customFormat="true" ht="15.75" outlineLevel="0" r="528" s="6">
      <c r="A528" s="66" t="s">
        <v>427</v>
      </c>
      <c r="B528" s="45" t="s">
        <v>414</v>
      </c>
      <c r="C528" s="45" t="s">
        <v>202</v>
      </c>
      <c r="D528" s="45" t="s">
        <v>30</v>
      </c>
      <c r="E528" s="45" t="s">
        <v>463</v>
      </c>
      <c r="F528" s="45" t="s">
        <v>428</v>
      </c>
      <c r="G528" s="67" t="n">
        <v>5077740</v>
      </c>
      <c r="H528" s="10" t="n"/>
      <c r="I528" s="10" t="n"/>
    </row>
    <row customFormat="true" ht="15.75" outlineLevel="0" r="529" s="6">
      <c r="A529" s="66" t="s">
        <v>464</v>
      </c>
      <c r="B529" s="45" t="s">
        <v>414</v>
      </c>
      <c r="C529" s="45" t="s">
        <v>202</v>
      </c>
      <c r="D529" s="45" t="s">
        <v>71</v>
      </c>
      <c r="E529" s="45" t="n"/>
      <c r="F529" s="45" t="s">
        <v>28</v>
      </c>
      <c r="G529" s="67" t="n">
        <v>3637799050</v>
      </c>
      <c r="H529" s="10" t="n"/>
      <c r="I529" s="10" t="n"/>
    </row>
    <row customFormat="true" ht="15.75" outlineLevel="0" r="530" s="6">
      <c r="A530" s="66" t="s">
        <v>416</v>
      </c>
      <c r="B530" s="45" t="s">
        <v>414</v>
      </c>
      <c r="C530" s="45" t="s">
        <v>202</v>
      </c>
      <c r="D530" s="45" t="s">
        <v>71</v>
      </c>
      <c r="E530" s="45" t="s">
        <v>417</v>
      </c>
      <c r="F530" s="45" t="s">
        <v>28</v>
      </c>
      <c r="G530" s="67" t="n">
        <v>3545877290</v>
      </c>
      <c r="H530" s="10" t="n"/>
      <c r="I530" s="10" t="n"/>
    </row>
    <row customFormat="true" ht="15.75" outlineLevel="0" r="531" s="6">
      <c r="A531" s="66" t="s">
        <v>418</v>
      </c>
      <c r="B531" s="45" t="s">
        <v>414</v>
      </c>
      <c r="C531" s="45" t="s">
        <v>202</v>
      </c>
      <c r="D531" s="45" t="s">
        <v>71</v>
      </c>
      <c r="E531" s="45" t="s">
        <v>419</v>
      </c>
      <c r="F531" s="45" t="s">
        <v>28</v>
      </c>
      <c r="G531" s="67" t="n">
        <v>3545877290</v>
      </c>
      <c r="H531" s="10" t="n"/>
      <c r="I531" s="10" t="n"/>
    </row>
    <row customFormat="true" ht="47.25" outlineLevel="0" r="532" s="6">
      <c r="A532" s="66" t="s">
        <v>465</v>
      </c>
      <c r="B532" s="45" t="s">
        <v>414</v>
      </c>
      <c r="C532" s="45" t="s">
        <v>202</v>
      </c>
      <c r="D532" s="45" t="s">
        <v>71</v>
      </c>
      <c r="E532" s="45" t="s">
        <v>466</v>
      </c>
      <c r="F532" s="45" t="s">
        <v>28</v>
      </c>
      <c r="G532" s="67" t="n">
        <v>3273156810</v>
      </c>
      <c r="H532" s="10" t="n"/>
      <c r="I532" s="10" t="n"/>
    </row>
    <row customFormat="true" ht="15.75" outlineLevel="0" r="533" s="6">
      <c r="A533" s="66" t="s">
        <v>176</v>
      </c>
      <c r="B533" s="45" t="s">
        <v>414</v>
      </c>
      <c r="C533" s="45" t="s">
        <v>202</v>
      </c>
      <c r="D533" s="45" t="s">
        <v>71</v>
      </c>
      <c r="E533" s="45" t="s">
        <v>467</v>
      </c>
      <c r="F533" s="45" t="s">
        <v>28</v>
      </c>
      <c r="G533" s="67" t="n">
        <v>884856290</v>
      </c>
      <c r="H533" s="10" t="n"/>
      <c r="I533" s="10" t="n"/>
    </row>
    <row customFormat="true" ht="15.75" outlineLevel="0" r="534" s="6">
      <c r="A534" s="66" t="s">
        <v>423</v>
      </c>
      <c r="B534" s="45" t="s">
        <v>414</v>
      </c>
      <c r="C534" s="45" t="s">
        <v>202</v>
      </c>
      <c r="D534" s="45" t="s">
        <v>71</v>
      </c>
      <c r="E534" s="45" t="s">
        <v>467</v>
      </c>
      <c r="F534" s="45" t="s">
        <v>424</v>
      </c>
      <c r="G534" s="67" t="n">
        <f aca="false" ca="false" dt2D="false" dtr="false" t="normal">SUM(G535:G536)</f>
        <v>826843828.5</v>
      </c>
      <c r="H534" s="10" t="n"/>
      <c r="I534" s="10" t="n"/>
    </row>
    <row customFormat="true" ht="47.25" outlineLevel="0" r="535" s="6">
      <c r="A535" s="66" t="s">
        <v>425</v>
      </c>
      <c r="B535" s="45" t="s">
        <v>414</v>
      </c>
      <c r="C535" s="45" t="s">
        <v>202</v>
      </c>
      <c r="D535" s="45" t="s">
        <v>71</v>
      </c>
      <c r="E535" s="45" t="s">
        <v>467</v>
      </c>
      <c r="F535" s="45" t="s">
        <v>426</v>
      </c>
      <c r="G535" s="67" t="n">
        <v>748583910</v>
      </c>
      <c r="H535" s="10" t="n"/>
      <c r="I535" s="10" t="n"/>
    </row>
    <row customFormat="true" ht="15.75" outlineLevel="0" r="536" s="6">
      <c r="A536" s="66" t="s">
        <v>427</v>
      </c>
      <c r="B536" s="45" t="s">
        <v>414</v>
      </c>
      <c r="C536" s="45" t="s">
        <v>202</v>
      </c>
      <c r="D536" s="45" t="s">
        <v>71</v>
      </c>
      <c r="E536" s="45" t="s">
        <v>467</v>
      </c>
      <c r="F536" s="45" t="s">
        <v>428</v>
      </c>
      <c r="G536" s="67" t="n">
        <v>78259918.5</v>
      </c>
      <c r="H536" s="10" t="n"/>
      <c r="I536" s="10" t="n"/>
    </row>
    <row customFormat="true" ht="15.75" outlineLevel="0" r="537" s="6">
      <c r="A537" s="66" t="s">
        <v>429</v>
      </c>
      <c r="B537" s="45" t="s">
        <v>414</v>
      </c>
      <c r="C537" s="45" t="s">
        <v>202</v>
      </c>
      <c r="D537" s="45" t="s">
        <v>71</v>
      </c>
      <c r="E537" s="45" t="s">
        <v>467</v>
      </c>
      <c r="F537" s="45" t="s">
        <v>430</v>
      </c>
      <c r="G537" s="67" t="n">
        <f aca="false" ca="false" dt2D="false" dtr="false" t="normal">SUM(G538:G539)</f>
        <v>58012461.5</v>
      </c>
      <c r="H537" s="10" t="n"/>
      <c r="I537" s="10" t="n"/>
    </row>
    <row customFormat="true" ht="47.25" outlineLevel="0" r="538" s="6">
      <c r="A538" s="66" t="s">
        <v>431</v>
      </c>
      <c r="B538" s="45" t="s">
        <v>414</v>
      </c>
      <c r="C538" s="45" t="s">
        <v>202</v>
      </c>
      <c r="D538" s="45" t="s">
        <v>71</v>
      </c>
      <c r="E538" s="45" t="s">
        <v>467</v>
      </c>
      <c r="F538" s="45" t="s">
        <v>432</v>
      </c>
      <c r="G538" s="67" t="n">
        <v>45744180</v>
      </c>
      <c r="H538" s="10" t="n"/>
      <c r="I538" s="10" t="n"/>
    </row>
    <row customFormat="true" ht="15.75" outlineLevel="0" r="539" s="6">
      <c r="A539" s="66" t="s">
        <v>446</v>
      </c>
      <c r="B539" s="45" t="s">
        <v>414</v>
      </c>
      <c r="C539" s="45" t="s">
        <v>202</v>
      </c>
      <c r="D539" s="45" t="s">
        <v>71</v>
      </c>
      <c r="E539" s="45" t="s">
        <v>467</v>
      </c>
      <c r="F539" s="45" t="s">
        <v>455</v>
      </c>
      <c r="G539" s="67" t="n">
        <v>12268281.5</v>
      </c>
      <c r="H539" s="10" t="n"/>
      <c r="I539" s="10" t="n"/>
    </row>
    <row customFormat="true" ht="126" outlineLevel="0" r="540" s="6">
      <c r="A540" s="66" t="s">
        <v>433</v>
      </c>
      <c r="B540" s="45" t="s">
        <v>414</v>
      </c>
      <c r="C540" s="45" t="s">
        <v>202</v>
      </c>
      <c r="D540" s="45" t="s">
        <v>71</v>
      </c>
      <c r="E540" s="45" t="s">
        <v>468</v>
      </c>
      <c r="F540" s="45" t="s">
        <v>28</v>
      </c>
      <c r="G540" s="67" t="n">
        <v>8839800</v>
      </c>
      <c r="H540" s="10" t="n"/>
      <c r="I540" s="10" t="n"/>
    </row>
    <row customFormat="true" ht="47.25" outlineLevel="0" r="541" s="6">
      <c r="A541" s="66" t="s">
        <v>172</v>
      </c>
      <c r="B541" s="45" t="s">
        <v>414</v>
      </c>
      <c r="C541" s="45" t="s">
        <v>202</v>
      </c>
      <c r="D541" s="45" t="s">
        <v>71</v>
      </c>
      <c r="E541" s="45" t="s">
        <v>468</v>
      </c>
      <c r="F541" s="45" t="s">
        <v>173</v>
      </c>
      <c r="G541" s="67" t="n">
        <f aca="false" ca="false" dt2D="false" dtr="false" t="normal">G542</f>
        <v>8626640</v>
      </c>
      <c r="H541" s="10" t="n"/>
      <c r="I541" s="10" t="n"/>
    </row>
    <row customFormat="true" ht="15.75" outlineLevel="0" r="542" s="6">
      <c r="A542" s="66" t="s">
        <v>388</v>
      </c>
      <c r="B542" s="45" t="s">
        <v>414</v>
      </c>
      <c r="C542" s="45" t="s">
        <v>202</v>
      </c>
      <c r="D542" s="45" t="s">
        <v>71</v>
      </c>
      <c r="E542" s="45" t="s">
        <v>468</v>
      </c>
      <c r="F542" s="45" t="s">
        <v>389</v>
      </c>
      <c r="G542" s="67" t="n">
        <v>8626640</v>
      </c>
      <c r="H542" s="10" t="n"/>
      <c r="I542" s="10" t="n"/>
    </row>
    <row customFormat="true" ht="31.5" outlineLevel="0" r="543" s="6">
      <c r="A543" s="66" t="s">
        <v>226</v>
      </c>
      <c r="B543" s="45" t="s">
        <v>414</v>
      </c>
      <c r="C543" s="45" t="s">
        <v>202</v>
      </c>
      <c r="D543" s="45" t="s">
        <v>71</v>
      </c>
      <c r="E543" s="45" t="s">
        <v>468</v>
      </c>
      <c r="F543" s="45" t="s">
        <v>227</v>
      </c>
      <c r="G543" s="67" t="n">
        <f aca="false" ca="false" dt2D="false" dtr="false" t="normal">G544</f>
        <v>213160</v>
      </c>
      <c r="H543" s="10" t="n"/>
      <c r="I543" s="10" t="n"/>
    </row>
    <row customFormat="true" ht="47.25" outlineLevel="0" r="544" s="6">
      <c r="A544" s="66" t="s">
        <v>382</v>
      </c>
      <c r="B544" s="45" t="s">
        <v>414</v>
      </c>
      <c r="C544" s="45" t="s">
        <v>202</v>
      </c>
      <c r="D544" s="45" t="s">
        <v>71</v>
      </c>
      <c r="E544" s="45" t="s">
        <v>468</v>
      </c>
      <c r="F544" s="45" t="s">
        <v>383</v>
      </c>
      <c r="G544" s="67" t="n">
        <v>213160</v>
      </c>
      <c r="H544" s="10" t="n"/>
      <c r="I544" s="10" t="n"/>
    </row>
    <row customFormat="true" ht="63" outlineLevel="0" r="545" s="6">
      <c r="A545" s="66" t="s">
        <v>469</v>
      </c>
      <c r="B545" s="45" t="s">
        <v>414</v>
      </c>
      <c r="C545" s="45" t="s">
        <v>202</v>
      </c>
      <c r="D545" s="45" t="s">
        <v>71</v>
      </c>
      <c r="E545" s="45" t="s">
        <v>470</v>
      </c>
      <c r="F545" s="45" t="s">
        <v>28</v>
      </c>
      <c r="G545" s="67" t="n">
        <v>1427730</v>
      </c>
      <c r="H545" s="10" t="n"/>
      <c r="I545" s="10" t="n"/>
    </row>
    <row customFormat="true" ht="15.75" outlineLevel="0" r="546" s="6">
      <c r="A546" s="66" t="s">
        <v>423</v>
      </c>
      <c r="B546" s="45" t="s">
        <v>414</v>
      </c>
      <c r="C546" s="45" t="s">
        <v>202</v>
      </c>
      <c r="D546" s="45" t="s">
        <v>71</v>
      </c>
      <c r="E546" s="45" t="s">
        <v>470</v>
      </c>
      <c r="F546" s="45" t="s">
        <v>424</v>
      </c>
      <c r="G546" s="67" t="n">
        <f aca="false" ca="false" dt2D="false" dtr="false" t="normal">G547</f>
        <v>1275360</v>
      </c>
      <c r="H546" s="10" t="n"/>
      <c r="I546" s="10" t="n"/>
    </row>
    <row customFormat="true" ht="15.75" outlineLevel="0" r="547" s="6">
      <c r="A547" s="66" t="s">
        <v>427</v>
      </c>
      <c r="B547" s="45" t="s">
        <v>414</v>
      </c>
      <c r="C547" s="45" t="s">
        <v>202</v>
      </c>
      <c r="D547" s="45" t="s">
        <v>71</v>
      </c>
      <c r="E547" s="45" t="s">
        <v>470</v>
      </c>
      <c r="F547" s="45" t="s">
        <v>428</v>
      </c>
      <c r="G547" s="67" t="n">
        <v>1275360</v>
      </c>
      <c r="H547" s="10" t="n"/>
      <c r="I547" s="10" t="n"/>
    </row>
    <row customFormat="true" ht="15.75" outlineLevel="0" r="548" s="6">
      <c r="A548" s="66" t="s">
        <v>429</v>
      </c>
      <c r="B548" s="45" t="s">
        <v>414</v>
      </c>
      <c r="C548" s="45" t="s">
        <v>202</v>
      </c>
      <c r="D548" s="45" t="s">
        <v>71</v>
      </c>
      <c r="E548" s="45" t="s">
        <v>470</v>
      </c>
      <c r="F548" s="45" t="s">
        <v>430</v>
      </c>
      <c r="G548" s="67" t="n">
        <f aca="false" ca="false" dt2D="false" dtr="false" t="normal">G549</f>
        <v>152370</v>
      </c>
      <c r="H548" s="10" t="n"/>
      <c r="I548" s="10" t="n"/>
    </row>
    <row customFormat="true" ht="15.75" outlineLevel="0" r="549" s="6">
      <c r="A549" s="66" t="s">
        <v>446</v>
      </c>
      <c r="B549" s="45" t="s">
        <v>414</v>
      </c>
      <c r="C549" s="45" t="s">
        <v>202</v>
      </c>
      <c r="D549" s="45" t="s">
        <v>71</v>
      </c>
      <c r="E549" s="45" t="s">
        <v>470</v>
      </c>
      <c r="F549" s="45" t="s">
        <v>455</v>
      </c>
      <c r="G549" s="67" t="n">
        <v>152370</v>
      </c>
      <c r="H549" s="10" t="n"/>
      <c r="I549" s="10" t="n"/>
    </row>
    <row customFormat="true" ht="94.5" outlineLevel="0" r="550" s="6">
      <c r="A550" s="66" t="s">
        <v>471</v>
      </c>
      <c r="B550" s="45" t="s">
        <v>414</v>
      </c>
      <c r="C550" s="45" t="s">
        <v>202</v>
      </c>
      <c r="D550" s="45" t="s">
        <v>71</v>
      </c>
      <c r="E550" s="45" t="s">
        <v>472</v>
      </c>
      <c r="F550" s="77" t="s">
        <v>28</v>
      </c>
      <c r="G550" s="67" t="n">
        <v>1893625710</v>
      </c>
      <c r="H550" s="10" t="n"/>
      <c r="I550" s="10" t="n"/>
    </row>
    <row customFormat="true" ht="15.75" outlineLevel="0" r="551" s="6">
      <c r="A551" s="66" t="s">
        <v>423</v>
      </c>
      <c r="B551" s="45" t="s">
        <v>414</v>
      </c>
      <c r="C551" s="45" t="s">
        <v>202</v>
      </c>
      <c r="D551" s="45" t="s">
        <v>71</v>
      </c>
      <c r="E551" s="45" t="s">
        <v>472</v>
      </c>
      <c r="F551" s="45" t="s">
        <v>424</v>
      </c>
      <c r="G551" s="67" t="n">
        <f aca="false" ca="false" dt2D="false" dtr="false" t="normal">G552</f>
        <v>1730735440</v>
      </c>
      <c r="H551" s="10" t="n"/>
      <c r="I551" s="10" t="n"/>
    </row>
    <row customFormat="true" ht="47.25" outlineLevel="0" r="552" s="6">
      <c r="A552" s="66" t="s">
        <v>425</v>
      </c>
      <c r="B552" s="45" t="s">
        <v>414</v>
      </c>
      <c r="C552" s="45" t="s">
        <v>202</v>
      </c>
      <c r="D552" s="45" t="s">
        <v>71</v>
      </c>
      <c r="E552" s="45" t="s">
        <v>472</v>
      </c>
      <c r="F552" s="45" t="s">
        <v>426</v>
      </c>
      <c r="G552" s="67" t="n">
        <v>1730735440</v>
      </c>
      <c r="H552" s="10" t="n"/>
      <c r="I552" s="10" t="n"/>
    </row>
    <row customFormat="true" ht="15.75" outlineLevel="0" r="553" s="6">
      <c r="A553" s="66" t="s">
        <v>429</v>
      </c>
      <c r="B553" s="45" t="s">
        <v>414</v>
      </c>
      <c r="C553" s="45" t="s">
        <v>202</v>
      </c>
      <c r="D553" s="45" t="s">
        <v>71</v>
      </c>
      <c r="E553" s="45" t="s">
        <v>472</v>
      </c>
      <c r="F553" s="45" t="s">
        <v>430</v>
      </c>
      <c r="G553" s="67" t="n">
        <f aca="false" ca="false" dt2D="false" dtr="false" t="normal">G554</f>
        <v>151556150</v>
      </c>
      <c r="H553" s="10" t="n"/>
      <c r="I553" s="10" t="n"/>
    </row>
    <row customFormat="true" ht="47.25" outlineLevel="0" r="554" s="6">
      <c r="A554" s="66" t="s">
        <v>431</v>
      </c>
      <c r="B554" s="45" t="s">
        <v>414</v>
      </c>
      <c r="C554" s="45" t="s">
        <v>202</v>
      </c>
      <c r="D554" s="45" t="s">
        <v>71</v>
      </c>
      <c r="E554" s="45" t="s">
        <v>472</v>
      </c>
      <c r="F554" s="45" t="s">
        <v>432</v>
      </c>
      <c r="G554" s="67" t="n">
        <v>151556150</v>
      </c>
      <c r="H554" s="10" t="n"/>
      <c r="I554" s="10" t="n"/>
    </row>
    <row customFormat="true" ht="47.25" outlineLevel="0" r="555" s="6">
      <c r="A555" s="66" t="s">
        <v>172</v>
      </c>
      <c r="B555" s="45" t="s">
        <v>414</v>
      </c>
      <c r="C555" s="45" t="s">
        <v>202</v>
      </c>
      <c r="D555" s="45" t="s">
        <v>71</v>
      </c>
      <c r="E555" s="45" t="s">
        <v>472</v>
      </c>
      <c r="F555" s="45" t="s">
        <v>173</v>
      </c>
      <c r="G555" s="67" t="n">
        <f aca="false" ca="false" dt2D="false" dtr="false" t="normal">G556</f>
        <v>10027120</v>
      </c>
      <c r="H555" s="10" t="n"/>
      <c r="I555" s="10" t="n"/>
    </row>
    <row customFormat="true" ht="15.75" outlineLevel="0" r="556" s="6">
      <c r="A556" s="66" t="s">
        <v>388</v>
      </c>
      <c r="B556" s="45" t="s">
        <v>414</v>
      </c>
      <c r="C556" s="45" t="s">
        <v>202</v>
      </c>
      <c r="D556" s="45" t="s">
        <v>71</v>
      </c>
      <c r="E556" s="45" t="s">
        <v>472</v>
      </c>
      <c r="F556" s="45" t="s">
        <v>389</v>
      </c>
      <c r="G556" s="67" t="n">
        <v>10027120</v>
      </c>
      <c r="H556" s="10" t="n"/>
      <c r="I556" s="10" t="n"/>
    </row>
    <row customFormat="true" ht="31.5" outlineLevel="0" r="557" s="6">
      <c r="A557" s="66" t="s">
        <v>226</v>
      </c>
      <c r="B557" s="45" t="s">
        <v>414</v>
      </c>
      <c r="C557" s="45" t="s">
        <v>202</v>
      </c>
      <c r="D557" s="45" t="s">
        <v>71</v>
      </c>
      <c r="E557" s="45" t="s">
        <v>472</v>
      </c>
      <c r="F557" s="45" t="s">
        <v>227</v>
      </c>
      <c r="G557" s="67" t="n">
        <f aca="false" ca="false" dt2D="false" dtr="false" t="normal">G558</f>
        <v>1307000</v>
      </c>
      <c r="H557" s="10" t="n"/>
      <c r="I557" s="10" t="n"/>
    </row>
    <row customFormat="true" ht="47.25" outlineLevel="0" r="558" s="6">
      <c r="A558" s="66" t="s">
        <v>382</v>
      </c>
      <c r="B558" s="45" t="s">
        <v>414</v>
      </c>
      <c r="C558" s="45" t="s">
        <v>202</v>
      </c>
      <c r="D558" s="45" t="s">
        <v>71</v>
      </c>
      <c r="E558" s="45" t="s">
        <v>472</v>
      </c>
      <c r="F558" s="45" t="s">
        <v>383</v>
      </c>
      <c r="G558" s="67" t="n">
        <v>1307000</v>
      </c>
      <c r="H558" s="10" t="n"/>
      <c r="I558" s="10" t="n"/>
    </row>
    <row customFormat="true" ht="31.5" outlineLevel="0" r="559" s="6">
      <c r="A559" s="66" t="s">
        <v>473</v>
      </c>
      <c r="B559" s="45" t="s">
        <v>414</v>
      </c>
      <c r="C559" s="45" t="s">
        <v>202</v>
      </c>
      <c r="D559" s="45" t="s">
        <v>71</v>
      </c>
      <c r="E559" s="45" t="s">
        <v>474</v>
      </c>
      <c r="F559" s="45" t="s">
        <v>28</v>
      </c>
      <c r="G559" s="67" t="n">
        <v>330890160</v>
      </c>
      <c r="H559" s="10" t="n"/>
      <c r="I559" s="10" t="n"/>
    </row>
    <row customFormat="true" ht="15.75" outlineLevel="0" r="560" s="6">
      <c r="A560" s="66" t="s">
        <v>423</v>
      </c>
      <c r="B560" s="45" t="s">
        <v>414</v>
      </c>
      <c r="C560" s="45" t="s">
        <v>202</v>
      </c>
      <c r="D560" s="45" t="s">
        <v>71</v>
      </c>
      <c r="E560" s="45" t="s">
        <v>474</v>
      </c>
      <c r="F560" s="45" t="s">
        <v>424</v>
      </c>
      <c r="G560" s="67" t="n">
        <f aca="false" ca="false" dt2D="false" dtr="false" t="normal">G561</f>
        <v>307532500</v>
      </c>
      <c r="H560" s="10" t="n"/>
      <c r="I560" s="10" t="n"/>
    </row>
    <row customFormat="true" ht="15.75" outlineLevel="0" r="561" s="6">
      <c r="A561" s="66" t="s">
        <v>427</v>
      </c>
      <c r="B561" s="45" t="s">
        <v>414</v>
      </c>
      <c r="C561" s="45" t="s">
        <v>202</v>
      </c>
      <c r="D561" s="45" t="s">
        <v>71</v>
      </c>
      <c r="E561" s="45" t="s">
        <v>474</v>
      </c>
      <c r="F561" s="45" t="s">
        <v>428</v>
      </c>
      <c r="G561" s="67" t="n">
        <v>307532500</v>
      </c>
      <c r="H561" s="10" t="n"/>
      <c r="I561" s="10" t="n"/>
    </row>
    <row customFormat="true" ht="15.75" outlineLevel="0" r="562" s="6">
      <c r="A562" s="66" t="s">
        <v>429</v>
      </c>
      <c r="B562" s="45" t="s">
        <v>414</v>
      </c>
      <c r="C562" s="45" t="s">
        <v>202</v>
      </c>
      <c r="D562" s="45" t="s">
        <v>71</v>
      </c>
      <c r="E562" s="45" t="s">
        <v>474</v>
      </c>
      <c r="F562" s="45" t="s">
        <v>430</v>
      </c>
      <c r="G562" s="67" t="n">
        <f aca="false" ca="false" dt2D="false" dtr="false" t="normal">G563</f>
        <v>23357660</v>
      </c>
      <c r="H562" s="10" t="n"/>
      <c r="I562" s="10" t="n"/>
    </row>
    <row customFormat="true" ht="15.75" outlineLevel="0" r="563" s="6">
      <c r="A563" s="66" t="s">
        <v>446</v>
      </c>
      <c r="B563" s="45" t="s">
        <v>414</v>
      </c>
      <c r="C563" s="45" t="s">
        <v>202</v>
      </c>
      <c r="D563" s="45" t="s">
        <v>71</v>
      </c>
      <c r="E563" s="45" t="s">
        <v>474</v>
      </c>
      <c r="F563" s="45" t="s">
        <v>455</v>
      </c>
      <c r="G563" s="67" t="n">
        <v>23357660</v>
      </c>
      <c r="H563" s="10" t="n"/>
      <c r="I563" s="10" t="n"/>
    </row>
    <row customFormat="true" ht="78.75" outlineLevel="0" r="564" s="6">
      <c r="A564" s="66" t="s">
        <v>475</v>
      </c>
      <c r="B564" s="45" t="s">
        <v>414</v>
      </c>
      <c r="C564" s="45" t="s">
        <v>202</v>
      </c>
      <c r="D564" s="45" t="s">
        <v>71</v>
      </c>
      <c r="E564" s="45" t="s">
        <v>476</v>
      </c>
      <c r="F564" s="45" t="s">
        <v>28</v>
      </c>
      <c r="G564" s="67" t="n">
        <v>151173920</v>
      </c>
      <c r="H564" s="10" t="n"/>
      <c r="I564" s="10" t="n"/>
    </row>
    <row customFormat="true" ht="15.75" outlineLevel="0" r="565" s="6">
      <c r="A565" s="66" t="s">
        <v>423</v>
      </c>
      <c r="B565" s="45" t="s">
        <v>414</v>
      </c>
      <c r="C565" s="45" t="s">
        <v>202</v>
      </c>
      <c r="D565" s="45" t="s">
        <v>71</v>
      </c>
      <c r="E565" s="45" t="s">
        <v>476</v>
      </c>
      <c r="F565" s="45" t="s">
        <v>424</v>
      </c>
      <c r="G565" s="67" t="n">
        <f aca="false" ca="false" dt2D="false" dtr="false" t="normal">G566</f>
        <v>138830960</v>
      </c>
      <c r="H565" s="10" t="n"/>
      <c r="I565" s="10" t="n"/>
    </row>
    <row customFormat="true" ht="15.75" outlineLevel="0" r="566" s="6">
      <c r="A566" s="66" t="s">
        <v>427</v>
      </c>
      <c r="B566" s="45" t="s">
        <v>414</v>
      </c>
      <c r="C566" s="45" t="s">
        <v>202</v>
      </c>
      <c r="D566" s="45" t="s">
        <v>71</v>
      </c>
      <c r="E566" s="45" t="s">
        <v>476</v>
      </c>
      <c r="F566" s="45" t="s">
        <v>428</v>
      </c>
      <c r="G566" s="67" t="n">
        <v>138830960</v>
      </c>
      <c r="H566" s="10" t="n"/>
      <c r="I566" s="10" t="n"/>
    </row>
    <row customFormat="true" ht="15.75" outlineLevel="0" r="567" s="6">
      <c r="A567" s="66" t="s">
        <v>429</v>
      </c>
      <c r="B567" s="45" t="s">
        <v>414</v>
      </c>
      <c r="C567" s="45" t="s">
        <v>202</v>
      </c>
      <c r="D567" s="45" t="s">
        <v>71</v>
      </c>
      <c r="E567" s="45" t="s">
        <v>476</v>
      </c>
      <c r="F567" s="45" t="s">
        <v>430</v>
      </c>
      <c r="G567" s="67" t="n">
        <f aca="false" ca="false" dt2D="false" dtr="false" t="normal">G568</f>
        <v>12342960</v>
      </c>
      <c r="H567" s="10" t="n"/>
      <c r="I567" s="10" t="n"/>
    </row>
    <row customFormat="true" ht="15.75" outlineLevel="0" r="568" s="6">
      <c r="A568" s="66" t="s">
        <v>446</v>
      </c>
      <c r="B568" s="45" t="s">
        <v>414</v>
      </c>
      <c r="C568" s="45" t="s">
        <v>202</v>
      </c>
      <c r="D568" s="45" t="s">
        <v>71</v>
      </c>
      <c r="E568" s="45" t="s">
        <v>476</v>
      </c>
      <c r="F568" s="45" t="s">
        <v>455</v>
      </c>
      <c r="G568" s="67" t="n">
        <v>12342960</v>
      </c>
      <c r="H568" s="10" t="n"/>
      <c r="I568" s="10" t="n"/>
    </row>
    <row customFormat="true" ht="31.5" outlineLevel="0" r="569" s="6">
      <c r="A569" s="66" t="s">
        <v>477</v>
      </c>
      <c r="B569" s="45" t="s">
        <v>414</v>
      </c>
      <c r="C569" s="45" t="s">
        <v>202</v>
      </c>
      <c r="D569" s="45" t="s">
        <v>71</v>
      </c>
      <c r="E569" s="45" t="s">
        <v>478</v>
      </c>
      <c r="F569" s="45" t="s">
        <v>28</v>
      </c>
      <c r="G569" s="67" t="n">
        <v>2343200</v>
      </c>
      <c r="H569" s="10" t="n"/>
      <c r="I569" s="10" t="n"/>
    </row>
    <row customFormat="true" ht="15.75" outlineLevel="0" r="570" s="6">
      <c r="A570" s="66" t="s">
        <v>423</v>
      </c>
      <c r="B570" s="45" t="s">
        <v>414</v>
      </c>
      <c r="C570" s="45" t="s">
        <v>202</v>
      </c>
      <c r="D570" s="45" t="s">
        <v>71</v>
      </c>
      <c r="E570" s="45" t="s">
        <v>478</v>
      </c>
      <c r="F570" s="45" t="s">
        <v>424</v>
      </c>
      <c r="G570" s="67" t="n">
        <f aca="false" ca="false" dt2D="false" dtr="false" t="normal">G571</f>
        <v>2343200</v>
      </c>
      <c r="H570" s="10" t="n"/>
      <c r="I570" s="10" t="n"/>
    </row>
    <row customFormat="true" ht="15.75" outlineLevel="0" r="571" s="6">
      <c r="A571" s="66" t="s">
        <v>427</v>
      </c>
      <c r="B571" s="45" t="s">
        <v>414</v>
      </c>
      <c r="C571" s="45" t="s">
        <v>202</v>
      </c>
      <c r="D571" s="45" t="s">
        <v>71</v>
      </c>
      <c r="E571" s="45" t="s">
        <v>478</v>
      </c>
      <c r="F571" s="45" t="s">
        <v>428</v>
      </c>
      <c r="G571" s="67" t="n">
        <v>2343200</v>
      </c>
      <c r="H571" s="10" t="n"/>
      <c r="I571" s="10" t="n"/>
    </row>
    <row customFormat="true" ht="47.25" outlineLevel="0" r="572" s="6">
      <c r="A572" s="66" t="s">
        <v>439</v>
      </c>
      <c r="B572" s="45" t="s">
        <v>414</v>
      </c>
      <c r="C572" s="45" t="s">
        <v>202</v>
      </c>
      <c r="D572" s="45" t="s">
        <v>71</v>
      </c>
      <c r="E572" s="45" t="s">
        <v>440</v>
      </c>
      <c r="F572" s="45" t="s">
        <v>28</v>
      </c>
      <c r="G572" s="67" t="n">
        <v>261830820</v>
      </c>
      <c r="H572" s="10" t="n"/>
      <c r="I572" s="10" t="n"/>
    </row>
    <row customFormat="true" ht="15.75" outlineLevel="0" r="573" s="6">
      <c r="A573" s="66" t="s">
        <v>176</v>
      </c>
      <c r="B573" s="45" t="s">
        <v>414</v>
      </c>
      <c r="C573" s="45" t="s">
        <v>202</v>
      </c>
      <c r="D573" s="45" t="s">
        <v>71</v>
      </c>
      <c r="E573" s="45" t="s">
        <v>441</v>
      </c>
      <c r="F573" s="45" t="s">
        <v>28</v>
      </c>
      <c r="G573" s="67" t="n">
        <v>5612725.08</v>
      </c>
      <c r="H573" s="10" t="n"/>
      <c r="I573" s="10" t="n"/>
    </row>
    <row customFormat="true" ht="15.75" outlineLevel="0" r="574" s="6">
      <c r="A574" s="66" t="s">
        <v>423</v>
      </c>
      <c r="B574" s="45" t="s">
        <v>414</v>
      </c>
      <c r="C574" s="45" t="s">
        <v>202</v>
      </c>
      <c r="D574" s="45" t="s">
        <v>71</v>
      </c>
      <c r="E574" s="45" t="s">
        <v>441</v>
      </c>
      <c r="F574" s="45" t="s">
        <v>424</v>
      </c>
      <c r="G574" s="67" t="n">
        <f aca="false" ca="false" dt2D="false" dtr="false" t="normal">G575</f>
        <v>4931035.08</v>
      </c>
      <c r="H574" s="10" t="n"/>
      <c r="I574" s="10" t="n"/>
    </row>
    <row customFormat="true" ht="15.75" outlineLevel="0" r="575" s="6">
      <c r="A575" s="66" t="s">
        <v>427</v>
      </c>
      <c r="B575" s="45" t="s">
        <v>414</v>
      </c>
      <c r="C575" s="45" t="s">
        <v>202</v>
      </c>
      <c r="D575" s="45" t="s">
        <v>71</v>
      </c>
      <c r="E575" s="45" t="s">
        <v>441</v>
      </c>
      <c r="F575" s="45" t="s">
        <v>428</v>
      </c>
      <c r="G575" s="67" t="n">
        <v>4931035.08</v>
      </c>
      <c r="H575" s="10" t="n"/>
      <c r="I575" s="10" t="n"/>
    </row>
    <row customFormat="true" ht="15.75" outlineLevel="0" r="576" s="6">
      <c r="A576" s="66" t="s">
        <v>429</v>
      </c>
      <c r="B576" s="45" t="s">
        <v>414</v>
      </c>
      <c r="C576" s="45" t="s">
        <v>202</v>
      </c>
      <c r="D576" s="45" t="s">
        <v>71</v>
      </c>
      <c r="E576" s="45" t="s">
        <v>441</v>
      </c>
      <c r="F576" s="45" t="s">
        <v>430</v>
      </c>
      <c r="G576" s="67" t="n">
        <f aca="false" ca="false" dt2D="false" dtr="false" t="normal">G577</f>
        <v>681690</v>
      </c>
      <c r="H576" s="10" t="n"/>
      <c r="I576" s="10" t="n"/>
    </row>
    <row customFormat="true" ht="15.75" outlineLevel="0" r="577" s="6">
      <c r="A577" s="66" t="s">
        <v>446</v>
      </c>
      <c r="B577" s="45" t="s">
        <v>414</v>
      </c>
      <c r="C577" s="45" t="s">
        <v>202</v>
      </c>
      <c r="D577" s="45" t="s">
        <v>71</v>
      </c>
      <c r="E577" s="45" t="s">
        <v>441</v>
      </c>
      <c r="F577" s="45" t="s">
        <v>455</v>
      </c>
      <c r="G577" s="67" t="n">
        <v>681690</v>
      </c>
      <c r="H577" s="10" t="n"/>
      <c r="I577" s="10" t="n"/>
    </row>
    <row customFormat="true" ht="15.75" outlineLevel="0" r="578" s="6">
      <c r="A578" s="66" t="s">
        <v>479</v>
      </c>
      <c r="B578" s="45" t="s">
        <v>414</v>
      </c>
      <c r="C578" s="45" t="s">
        <v>202</v>
      </c>
      <c r="D578" s="45" t="s">
        <v>71</v>
      </c>
      <c r="E578" s="45" t="s">
        <v>480</v>
      </c>
      <c r="F578" s="45" t="s">
        <v>28</v>
      </c>
      <c r="G578" s="67" t="n">
        <v>256218094.92</v>
      </c>
      <c r="H578" s="10" t="n"/>
      <c r="I578" s="10" t="n"/>
    </row>
    <row customFormat="true" ht="15.75" outlineLevel="0" r="579" s="6">
      <c r="A579" s="66" t="s">
        <v>423</v>
      </c>
      <c r="B579" s="45" t="s">
        <v>414</v>
      </c>
      <c r="C579" s="45" t="s">
        <v>202</v>
      </c>
      <c r="D579" s="45" t="s">
        <v>71</v>
      </c>
      <c r="E579" s="45" t="s">
        <v>480</v>
      </c>
      <c r="F579" s="45" t="s">
        <v>424</v>
      </c>
      <c r="G579" s="67" t="n">
        <f aca="false" ca="false" dt2D="false" dtr="false" t="normal">G580</f>
        <v>256218094.92</v>
      </c>
      <c r="H579" s="10" t="n"/>
      <c r="I579" s="10" t="n"/>
    </row>
    <row customFormat="true" ht="15.75" outlineLevel="0" r="580" s="6">
      <c r="A580" s="66" t="s">
        <v>427</v>
      </c>
      <c r="B580" s="45" t="s">
        <v>414</v>
      </c>
      <c r="C580" s="45" t="s">
        <v>202</v>
      </c>
      <c r="D580" s="45" t="s">
        <v>71</v>
      </c>
      <c r="E580" s="45" t="s">
        <v>480</v>
      </c>
      <c r="F580" s="45" t="s">
        <v>428</v>
      </c>
      <c r="G580" s="67" t="n">
        <v>256218094.92</v>
      </c>
      <c r="H580" s="10" t="n"/>
      <c r="I580" s="10" t="n"/>
    </row>
    <row customFormat="true" ht="31.5" outlineLevel="0" r="581" s="6">
      <c r="A581" s="66" t="s">
        <v>481</v>
      </c>
      <c r="B581" s="45" t="s">
        <v>414</v>
      </c>
      <c r="C581" s="45" t="s">
        <v>202</v>
      </c>
      <c r="D581" s="45" t="s">
        <v>71</v>
      </c>
      <c r="E581" s="45" t="s">
        <v>482</v>
      </c>
      <c r="F581" s="45" t="s">
        <v>28</v>
      </c>
      <c r="G581" s="67" t="n">
        <v>0</v>
      </c>
      <c r="H581" s="10" t="n"/>
      <c r="I581" s="10" t="n"/>
    </row>
    <row customFormat="true" ht="15.75" outlineLevel="0" r="582" s="6">
      <c r="A582" s="66" t="s">
        <v>423</v>
      </c>
      <c r="B582" s="45" t="s">
        <v>414</v>
      </c>
      <c r="C582" s="45" t="s">
        <v>202</v>
      </c>
      <c r="D582" s="45" t="s">
        <v>71</v>
      </c>
      <c r="E582" s="45" t="s">
        <v>482</v>
      </c>
      <c r="F582" s="45" t="s">
        <v>424</v>
      </c>
      <c r="G582" s="67" t="n">
        <f aca="false" ca="false" dt2D="false" dtr="false" t="normal">G583</f>
        <v>0</v>
      </c>
      <c r="H582" s="10" t="n"/>
      <c r="I582" s="10" t="n"/>
    </row>
    <row customFormat="true" ht="15.75" outlineLevel="0" r="583" s="6">
      <c r="A583" s="66" t="s">
        <v>427</v>
      </c>
      <c r="B583" s="45" t="s">
        <v>414</v>
      </c>
      <c r="C583" s="45" t="s">
        <v>202</v>
      </c>
      <c r="D583" s="45" t="s">
        <v>71</v>
      </c>
      <c r="E583" s="45" t="s">
        <v>482</v>
      </c>
      <c r="F583" s="45" t="s">
        <v>428</v>
      </c>
      <c r="G583" s="67" t="n">
        <v>0</v>
      </c>
      <c r="H583" s="10" t="n"/>
      <c r="I583" s="10" t="n"/>
    </row>
    <row customFormat="true" ht="31.5" outlineLevel="0" r="584" s="6">
      <c r="A584" s="66" t="s">
        <v>483</v>
      </c>
      <c r="B584" s="45" t="s">
        <v>414</v>
      </c>
      <c r="C584" s="45" t="s">
        <v>202</v>
      </c>
      <c r="D584" s="45" t="s">
        <v>71</v>
      </c>
      <c r="E584" s="45" t="s">
        <v>484</v>
      </c>
      <c r="F584" s="45" t="s">
        <v>28</v>
      </c>
      <c r="G584" s="67" t="n">
        <v>10889660</v>
      </c>
      <c r="H584" s="10" t="n"/>
      <c r="I584" s="10" t="n"/>
    </row>
    <row customFormat="true" ht="47.25" outlineLevel="0" r="585" s="6">
      <c r="A585" s="66" t="s">
        <v>485</v>
      </c>
      <c r="B585" s="45" t="s">
        <v>414</v>
      </c>
      <c r="C585" s="45" t="s">
        <v>202</v>
      </c>
      <c r="D585" s="45" t="s">
        <v>71</v>
      </c>
      <c r="E585" s="45" t="s">
        <v>486</v>
      </c>
      <c r="F585" s="45" t="s">
        <v>28</v>
      </c>
      <c r="G585" s="67" t="n">
        <v>10889660</v>
      </c>
      <c r="H585" s="10" t="n"/>
      <c r="I585" s="10" t="n"/>
    </row>
    <row customFormat="true" ht="15.75" outlineLevel="0" r="586" s="6">
      <c r="A586" s="66" t="s">
        <v>423</v>
      </c>
      <c r="B586" s="45" t="s">
        <v>414</v>
      </c>
      <c r="C586" s="45" t="s">
        <v>202</v>
      </c>
      <c r="D586" s="45" t="s">
        <v>71</v>
      </c>
      <c r="E586" s="45" t="s">
        <v>487</v>
      </c>
      <c r="F586" s="45" t="s">
        <v>424</v>
      </c>
      <c r="G586" s="67" t="n">
        <f aca="false" ca="false" dt2D="false" dtr="false" t="normal">G587</f>
        <v>10042680</v>
      </c>
      <c r="H586" s="10" t="n"/>
      <c r="I586" s="10" t="n"/>
    </row>
    <row customFormat="true" ht="47.25" outlineLevel="0" r="587" s="6">
      <c r="A587" s="66" t="s">
        <v>425</v>
      </c>
      <c r="B587" s="45" t="s">
        <v>414</v>
      </c>
      <c r="C587" s="45" t="s">
        <v>202</v>
      </c>
      <c r="D587" s="45" t="s">
        <v>71</v>
      </c>
      <c r="E587" s="45" t="s">
        <v>486</v>
      </c>
      <c r="F587" s="45" t="s">
        <v>426</v>
      </c>
      <c r="G587" s="67" t="n">
        <v>10042680</v>
      </c>
      <c r="H587" s="10" t="n"/>
      <c r="I587" s="10" t="n"/>
    </row>
    <row customFormat="true" ht="15.75" outlineLevel="0" r="588" s="6">
      <c r="A588" s="66" t="s">
        <v>429</v>
      </c>
      <c r="B588" s="45" t="s">
        <v>414</v>
      </c>
      <c r="C588" s="45" t="s">
        <v>202</v>
      </c>
      <c r="D588" s="45" t="s">
        <v>71</v>
      </c>
      <c r="E588" s="45" t="s">
        <v>487</v>
      </c>
      <c r="F588" s="45" t="s">
        <v>430</v>
      </c>
      <c r="G588" s="67" t="n">
        <f aca="false" ca="false" dt2D="false" dtr="false" t="normal">G589</f>
        <v>846980</v>
      </c>
      <c r="H588" s="10" t="n"/>
      <c r="I588" s="10" t="n"/>
    </row>
    <row customFormat="true" ht="47.25" outlineLevel="0" r="589" s="6">
      <c r="A589" s="66" t="s">
        <v>431</v>
      </c>
      <c r="B589" s="45" t="s">
        <v>414</v>
      </c>
      <c r="C589" s="45" t="s">
        <v>202</v>
      </c>
      <c r="D589" s="45" t="s">
        <v>71</v>
      </c>
      <c r="E589" s="45" t="s">
        <v>486</v>
      </c>
      <c r="F589" s="45" t="s">
        <v>432</v>
      </c>
      <c r="G589" s="67" t="n">
        <v>846980</v>
      </c>
      <c r="H589" s="10" t="n"/>
      <c r="I589" s="10" t="n"/>
    </row>
    <row customFormat="true" customHeight="true" ht="50.25" outlineLevel="0" r="590" s="6">
      <c r="A590" s="66" t="s">
        <v>287</v>
      </c>
      <c r="B590" s="45" t="s">
        <v>414</v>
      </c>
      <c r="C590" s="45" t="s">
        <v>202</v>
      </c>
      <c r="D590" s="45" t="s">
        <v>71</v>
      </c>
      <c r="E590" s="45" t="s">
        <v>288</v>
      </c>
      <c r="F590" s="45" t="s">
        <v>28</v>
      </c>
      <c r="G590" s="67" t="n">
        <v>829940</v>
      </c>
      <c r="H590" s="10" t="n"/>
      <c r="I590" s="10" t="n"/>
    </row>
    <row customFormat="true" ht="31.5" outlineLevel="0" r="591" s="6">
      <c r="A591" s="66" t="s">
        <v>488</v>
      </c>
      <c r="B591" s="45" t="s">
        <v>414</v>
      </c>
      <c r="C591" s="45" t="s">
        <v>202</v>
      </c>
      <c r="D591" s="45" t="s">
        <v>71</v>
      </c>
      <c r="E591" s="45" t="s">
        <v>489</v>
      </c>
      <c r="F591" s="45" t="s">
        <v>28</v>
      </c>
      <c r="G591" s="67" t="n">
        <v>829940</v>
      </c>
      <c r="H591" s="10" t="n"/>
      <c r="I591" s="10" t="n"/>
    </row>
    <row customFormat="true" ht="31.5" outlineLevel="0" r="592" s="6">
      <c r="A592" s="66" t="s">
        <v>490</v>
      </c>
      <c r="B592" s="45" t="s">
        <v>414</v>
      </c>
      <c r="C592" s="45" t="s">
        <v>202</v>
      </c>
      <c r="D592" s="45" t="s">
        <v>71</v>
      </c>
      <c r="E592" s="45" t="s">
        <v>491</v>
      </c>
      <c r="F592" s="45" t="s">
        <v>28</v>
      </c>
      <c r="G592" s="67" t="n">
        <f aca="false" ca="false" dt2D="false" dtr="false" t="normal">G593</f>
        <v>829940</v>
      </c>
      <c r="H592" s="10" t="n"/>
      <c r="I592" s="10" t="n"/>
    </row>
    <row customFormat="true" ht="15.75" outlineLevel="0" r="593" s="6">
      <c r="A593" s="66" t="s">
        <v>492</v>
      </c>
      <c r="B593" s="45" t="s">
        <v>414</v>
      </c>
      <c r="C593" s="45" t="s">
        <v>202</v>
      </c>
      <c r="D593" s="45" t="s">
        <v>71</v>
      </c>
      <c r="E593" s="45" t="s">
        <v>493</v>
      </c>
      <c r="F593" s="45" t="s">
        <v>28</v>
      </c>
      <c r="G593" s="67" t="n">
        <v>829940</v>
      </c>
      <c r="I593" s="6" t="n"/>
    </row>
    <row customFormat="true" customHeight="true" ht="50.25" outlineLevel="0" r="594" s="6">
      <c r="A594" s="66" t="s">
        <v>494</v>
      </c>
      <c r="B594" s="45" t="s">
        <v>414</v>
      </c>
      <c r="C594" s="45" t="s">
        <v>202</v>
      </c>
      <c r="D594" s="45" t="s">
        <v>71</v>
      </c>
      <c r="E594" s="45" t="s">
        <v>495</v>
      </c>
      <c r="F594" s="45" t="s">
        <v>28</v>
      </c>
      <c r="G594" s="67" t="n">
        <v>829940</v>
      </c>
      <c r="I594" s="6" t="n"/>
    </row>
    <row customFormat="true" ht="15.75" outlineLevel="0" r="595" s="6">
      <c r="A595" s="66" t="s">
        <v>423</v>
      </c>
      <c r="B595" s="45" t="s">
        <v>414</v>
      </c>
      <c r="C595" s="45" t="s">
        <v>202</v>
      </c>
      <c r="D595" s="45" t="s">
        <v>71</v>
      </c>
      <c r="E595" s="45" t="s">
        <v>495</v>
      </c>
      <c r="F595" s="45" t="s">
        <v>424</v>
      </c>
      <c r="G595" s="67" t="n">
        <f aca="false" ca="false" dt2D="false" dtr="false" t="normal">G596</f>
        <v>829940</v>
      </c>
      <c r="I595" s="6" t="n"/>
    </row>
    <row customFormat="true" ht="15.75" outlineLevel="0" r="596" s="6">
      <c r="A596" s="66" t="s">
        <v>427</v>
      </c>
      <c r="B596" s="45" t="s">
        <v>414</v>
      </c>
      <c r="C596" s="45" t="s">
        <v>202</v>
      </c>
      <c r="D596" s="45" t="s">
        <v>71</v>
      </c>
      <c r="E596" s="45" t="s">
        <v>495</v>
      </c>
      <c r="F596" s="45" t="s">
        <v>428</v>
      </c>
      <c r="G596" s="67" t="n">
        <v>829940</v>
      </c>
      <c r="I596" s="6" t="n"/>
    </row>
    <row customFormat="true" ht="31.5" outlineLevel="0" r="597" s="6">
      <c r="A597" s="66" t="s">
        <v>136</v>
      </c>
      <c r="B597" s="45" t="s">
        <v>414</v>
      </c>
      <c r="C597" s="45" t="s">
        <v>202</v>
      </c>
      <c r="D597" s="45" t="s">
        <v>71</v>
      </c>
      <c r="E597" s="45" t="s">
        <v>137</v>
      </c>
      <c r="F597" s="45" t="s">
        <v>28</v>
      </c>
      <c r="G597" s="67" t="n">
        <v>84135490</v>
      </c>
      <c r="I597" s="6" t="n"/>
    </row>
    <row customFormat="true" ht="31.5" outlineLevel="0" r="598" s="6">
      <c r="A598" s="66" t="s">
        <v>138</v>
      </c>
      <c r="B598" s="45" t="s">
        <v>414</v>
      </c>
      <c r="C598" s="45" t="s">
        <v>202</v>
      </c>
      <c r="D598" s="45" t="s">
        <v>71</v>
      </c>
      <c r="E598" s="45" t="s">
        <v>139</v>
      </c>
      <c r="F598" s="45" t="s">
        <v>28</v>
      </c>
      <c r="G598" s="67" t="n">
        <v>69362840</v>
      </c>
      <c r="I598" s="6" t="n"/>
    </row>
    <row customFormat="true" ht="47.25" outlineLevel="0" r="599" s="6">
      <c r="A599" s="66" t="s">
        <v>442</v>
      </c>
      <c r="B599" s="45" t="s">
        <v>414</v>
      </c>
      <c r="C599" s="45" t="s">
        <v>202</v>
      </c>
      <c r="D599" s="45" t="s">
        <v>71</v>
      </c>
      <c r="E599" s="45" t="s">
        <v>443</v>
      </c>
      <c r="F599" s="45" t="s">
        <v>28</v>
      </c>
      <c r="G599" s="67" t="n">
        <v>69362840</v>
      </c>
      <c r="I599" s="6" t="n"/>
    </row>
    <row customFormat="true" customHeight="true" ht="23.25" outlineLevel="0" r="600" s="6">
      <c r="A600" s="66" t="s">
        <v>444</v>
      </c>
      <c r="B600" s="45" t="s">
        <v>414</v>
      </c>
      <c r="C600" s="45" t="s">
        <v>202</v>
      </c>
      <c r="D600" s="45" t="s">
        <v>71</v>
      </c>
      <c r="E600" s="45" t="s">
        <v>445</v>
      </c>
      <c r="F600" s="45" t="s">
        <v>28</v>
      </c>
      <c r="G600" s="67" t="n">
        <v>69362840</v>
      </c>
      <c r="I600" s="6" t="n"/>
    </row>
    <row customFormat="true" ht="15.75" outlineLevel="0" r="601" s="6">
      <c r="A601" s="66" t="s">
        <v>423</v>
      </c>
      <c r="B601" s="45" t="s">
        <v>414</v>
      </c>
      <c r="C601" s="45" t="s">
        <v>202</v>
      </c>
      <c r="D601" s="45" t="s">
        <v>71</v>
      </c>
      <c r="E601" s="45" t="s">
        <v>445</v>
      </c>
      <c r="F601" s="45" t="s">
        <v>424</v>
      </c>
      <c r="G601" s="67" t="n">
        <f aca="false" ca="false" dt2D="false" dtr="false" t="normal">G602</f>
        <v>64683802</v>
      </c>
      <c r="I601" s="6" t="n"/>
    </row>
    <row customFormat="true" ht="15.75" outlineLevel="0" r="602" s="6">
      <c r="A602" s="66" t="s">
        <v>427</v>
      </c>
      <c r="B602" s="45" t="s">
        <v>414</v>
      </c>
      <c r="C602" s="45" t="s">
        <v>202</v>
      </c>
      <c r="D602" s="45" t="s">
        <v>71</v>
      </c>
      <c r="E602" s="45" t="s">
        <v>445</v>
      </c>
      <c r="F602" s="45" t="s">
        <v>428</v>
      </c>
      <c r="G602" s="67" t="n">
        <v>64683802</v>
      </c>
      <c r="I602" s="6" t="n"/>
    </row>
    <row customFormat="true" ht="15.75" outlineLevel="0" r="603" s="6">
      <c r="A603" s="66" t="s">
        <v>429</v>
      </c>
      <c r="B603" s="45" t="s">
        <v>414</v>
      </c>
      <c r="C603" s="45" t="s">
        <v>202</v>
      </c>
      <c r="D603" s="45" t="s">
        <v>71</v>
      </c>
      <c r="E603" s="45" t="s">
        <v>445</v>
      </c>
      <c r="F603" s="45" t="s">
        <v>430</v>
      </c>
      <c r="G603" s="67" t="n">
        <f aca="false" ca="false" dt2D="false" dtr="false" t="normal">G604</f>
        <v>4679038</v>
      </c>
      <c r="I603" s="6" t="n"/>
    </row>
    <row customFormat="true" ht="15.75" outlineLevel="0" r="604" s="6">
      <c r="A604" s="66" t="s">
        <v>446</v>
      </c>
      <c r="B604" s="45" t="s">
        <v>414</v>
      </c>
      <c r="C604" s="45" t="s">
        <v>202</v>
      </c>
      <c r="D604" s="45" t="s">
        <v>71</v>
      </c>
      <c r="E604" s="45" t="s">
        <v>445</v>
      </c>
      <c r="F604" s="45" t="s">
        <v>455</v>
      </c>
      <c r="G604" s="67" t="n">
        <v>4679038</v>
      </c>
      <c r="I604" s="6" t="n"/>
    </row>
    <row customFormat="true" ht="15.75" outlineLevel="0" r="605" s="6">
      <c r="A605" s="66" t="s">
        <v>195</v>
      </c>
      <c r="B605" s="45" t="s">
        <v>414</v>
      </c>
      <c r="C605" s="45" t="s">
        <v>202</v>
      </c>
      <c r="D605" s="45" t="s">
        <v>71</v>
      </c>
      <c r="E605" s="45" t="s">
        <v>196</v>
      </c>
      <c r="F605" s="45" t="s">
        <v>28</v>
      </c>
      <c r="G605" s="67" t="n">
        <v>13705500</v>
      </c>
      <c r="I605" s="6" t="n"/>
    </row>
    <row customFormat="true" ht="15.75" outlineLevel="0" r="606" s="6">
      <c r="A606" s="66" t="s">
        <v>364</v>
      </c>
      <c r="B606" s="45" t="s">
        <v>414</v>
      </c>
      <c r="C606" s="45" t="s">
        <v>202</v>
      </c>
      <c r="D606" s="45" t="s">
        <v>71</v>
      </c>
      <c r="E606" s="45" t="s">
        <v>365</v>
      </c>
      <c r="F606" s="45" t="s">
        <v>28</v>
      </c>
      <c r="G606" s="67" t="n">
        <v>13705500</v>
      </c>
      <c r="I606" s="6" t="n"/>
    </row>
    <row customFormat="true" ht="31.5" outlineLevel="0" r="607" s="6">
      <c r="A607" s="66" t="s">
        <v>366</v>
      </c>
      <c r="B607" s="45" t="s">
        <v>414</v>
      </c>
      <c r="C607" s="45" t="s">
        <v>202</v>
      </c>
      <c r="D607" s="45" t="s">
        <v>71</v>
      </c>
      <c r="E607" s="45" t="s">
        <v>367</v>
      </c>
      <c r="F607" s="45" t="s">
        <v>28</v>
      </c>
      <c r="G607" s="67" t="n">
        <v>13705500</v>
      </c>
      <c r="I607" s="6" t="n"/>
    </row>
    <row customFormat="true" ht="15.75" outlineLevel="0" r="608" s="6">
      <c r="A608" s="66" t="s">
        <v>423</v>
      </c>
      <c r="B608" s="45" t="s">
        <v>414</v>
      </c>
      <c r="C608" s="45" t="s">
        <v>202</v>
      </c>
      <c r="D608" s="45" t="s">
        <v>71</v>
      </c>
      <c r="E608" s="45" t="s">
        <v>367</v>
      </c>
      <c r="F608" s="45" t="s">
        <v>424</v>
      </c>
      <c r="G608" s="67" t="n">
        <f aca="false" ca="false" dt2D="false" dtr="false" t="normal">G609</f>
        <v>13105500</v>
      </c>
      <c r="I608" s="6" t="n"/>
    </row>
    <row customFormat="true" ht="15.75" outlineLevel="0" r="609" s="6">
      <c r="A609" s="66" t="s">
        <v>427</v>
      </c>
      <c r="B609" s="45" t="s">
        <v>414</v>
      </c>
      <c r="C609" s="45" t="s">
        <v>202</v>
      </c>
      <c r="D609" s="45" t="s">
        <v>71</v>
      </c>
      <c r="E609" s="45" t="s">
        <v>367</v>
      </c>
      <c r="F609" s="45" t="s">
        <v>428</v>
      </c>
      <c r="G609" s="67" t="n">
        <v>13105500</v>
      </c>
      <c r="I609" s="6" t="n"/>
    </row>
    <row customFormat="true" ht="15.75" outlineLevel="0" r="610" s="6">
      <c r="A610" s="66" t="s">
        <v>429</v>
      </c>
      <c r="B610" s="45" t="s">
        <v>414</v>
      </c>
      <c r="C610" s="45" t="s">
        <v>202</v>
      </c>
      <c r="D610" s="45" t="s">
        <v>71</v>
      </c>
      <c r="E610" s="45" t="s">
        <v>367</v>
      </c>
      <c r="F610" s="45" t="s">
        <v>430</v>
      </c>
      <c r="G610" s="67" t="n">
        <f aca="false" ca="false" dt2D="false" dtr="false" t="normal">G611</f>
        <v>600000</v>
      </c>
      <c r="I610" s="6" t="n"/>
    </row>
    <row customFormat="true" ht="15.75" outlineLevel="0" r="611" s="6">
      <c r="A611" s="66" t="s">
        <v>446</v>
      </c>
      <c r="B611" s="45" t="s">
        <v>414</v>
      </c>
      <c r="C611" s="45" t="s">
        <v>202</v>
      </c>
      <c r="D611" s="45" t="s">
        <v>71</v>
      </c>
      <c r="E611" s="45" t="s">
        <v>367</v>
      </c>
      <c r="F611" s="45" t="s">
        <v>455</v>
      </c>
      <c r="G611" s="67" t="n">
        <v>600000</v>
      </c>
      <c r="I611" s="6" t="n"/>
    </row>
    <row customFormat="true" ht="15.75" outlineLevel="0" r="612" s="6">
      <c r="A612" s="66" t="s">
        <v>152</v>
      </c>
      <c r="B612" s="45" t="s">
        <v>414</v>
      </c>
      <c r="C612" s="45" t="s">
        <v>202</v>
      </c>
      <c r="D612" s="45" t="s">
        <v>71</v>
      </c>
      <c r="E612" s="45" t="s">
        <v>153</v>
      </c>
      <c r="F612" s="45" t="s">
        <v>28</v>
      </c>
      <c r="G612" s="67" t="n">
        <v>1067150</v>
      </c>
      <c r="I612" s="6" t="n"/>
    </row>
    <row customFormat="true" ht="31.5" outlineLevel="0" r="613" s="6">
      <c r="A613" s="66" t="s">
        <v>158</v>
      </c>
      <c r="B613" s="45" t="s">
        <v>414</v>
      </c>
      <c r="C613" s="45" t="s">
        <v>202</v>
      </c>
      <c r="D613" s="45" t="s">
        <v>71</v>
      </c>
      <c r="E613" s="45" t="s">
        <v>159</v>
      </c>
      <c r="F613" s="45" t="s">
        <v>28</v>
      </c>
      <c r="G613" s="67" t="n">
        <v>1067150</v>
      </c>
      <c r="I613" s="6" t="n"/>
    </row>
    <row customFormat="true" ht="47.25" outlineLevel="0" r="614" s="6">
      <c r="A614" s="66" t="s">
        <v>156</v>
      </c>
      <c r="B614" s="45" t="s">
        <v>414</v>
      </c>
      <c r="C614" s="45" t="s">
        <v>202</v>
      </c>
      <c r="D614" s="45" t="s">
        <v>71</v>
      </c>
      <c r="E614" s="45" t="s">
        <v>160</v>
      </c>
      <c r="F614" s="45" t="s">
        <v>28</v>
      </c>
      <c r="G614" s="67" t="n">
        <v>1067150</v>
      </c>
      <c r="I614" s="6" t="n"/>
    </row>
    <row customFormat="true" ht="15.75" outlineLevel="0" r="615" s="6">
      <c r="A615" s="66" t="s">
        <v>423</v>
      </c>
      <c r="B615" s="45" t="s">
        <v>414</v>
      </c>
      <c r="C615" s="45" t="s">
        <v>202</v>
      </c>
      <c r="D615" s="45" t="s">
        <v>71</v>
      </c>
      <c r="E615" s="45" t="s">
        <v>160</v>
      </c>
      <c r="F615" s="45" t="s">
        <v>424</v>
      </c>
      <c r="G615" s="67" t="n">
        <f aca="false" ca="false" dt2D="false" dtr="false" t="normal">G616</f>
        <v>1067150</v>
      </c>
      <c r="I615" s="6" t="n"/>
    </row>
    <row customFormat="true" ht="15.75" outlineLevel="0" r="616" s="6">
      <c r="A616" s="66" t="s">
        <v>427</v>
      </c>
      <c r="B616" s="45" t="s">
        <v>414</v>
      </c>
      <c r="C616" s="45" t="s">
        <v>202</v>
      </c>
      <c r="D616" s="45" t="s">
        <v>71</v>
      </c>
      <c r="E616" s="45" t="s">
        <v>160</v>
      </c>
      <c r="F616" s="45" t="s">
        <v>428</v>
      </c>
      <c r="G616" s="67" t="n">
        <v>1067150</v>
      </c>
      <c r="I616" s="6" t="n"/>
    </row>
    <row customFormat="true" ht="63" outlineLevel="0" r="617" s="6">
      <c r="A617" s="66" t="s">
        <v>447</v>
      </c>
      <c r="B617" s="45" t="s">
        <v>414</v>
      </c>
      <c r="C617" s="45" t="s">
        <v>202</v>
      </c>
      <c r="D617" s="45" t="s">
        <v>71</v>
      </c>
      <c r="E617" s="45" t="s">
        <v>448</v>
      </c>
      <c r="F617" s="45" t="s">
        <v>28</v>
      </c>
      <c r="G617" s="67" t="n">
        <v>2848370</v>
      </c>
      <c r="I617" s="6" t="n"/>
    </row>
    <row customFormat="true" ht="31.5" outlineLevel="0" r="618" s="6">
      <c r="A618" s="66" t="s">
        <v>449</v>
      </c>
      <c r="B618" s="45" t="s">
        <v>414</v>
      </c>
      <c r="C618" s="45" t="s">
        <v>202</v>
      </c>
      <c r="D618" s="45" t="s">
        <v>71</v>
      </c>
      <c r="E618" s="45" t="s">
        <v>450</v>
      </c>
      <c r="F618" s="45" t="s">
        <v>28</v>
      </c>
      <c r="G618" s="67" t="n">
        <v>2848370</v>
      </c>
      <c r="I618" s="6" t="n"/>
    </row>
    <row customFormat="true" ht="31.5" outlineLevel="0" r="619" s="6">
      <c r="A619" s="66" t="s">
        <v>451</v>
      </c>
      <c r="B619" s="45" t="s">
        <v>414</v>
      </c>
      <c r="C619" s="45" t="s">
        <v>202</v>
      </c>
      <c r="D619" s="45" t="s">
        <v>71</v>
      </c>
      <c r="E619" s="45" t="s">
        <v>452</v>
      </c>
      <c r="F619" s="45" t="s">
        <v>28</v>
      </c>
      <c r="G619" s="67" t="n">
        <v>2848370</v>
      </c>
      <c r="I619" s="6" t="n"/>
    </row>
    <row customFormat="true" ht="31.5" outlineLevel="0" r="620" s="6">
      <c r="A620" s="66" t="s">
        <v>453</v>
      </c>
      <c r="B620" s="45" t="s">
        <v>414</v>
      </c>
      <c r="C620" s="45" t="s">
        <v>202</v>
      </c>
      <c r="D620" s="45" t="s">
        <v>71</v>
      </c>
      <c r="E620" s="45" t="s">
        <v>454</v>
      </c>
      <c r="F620" s="45" t="s">
        <v>28</v>
      </c>
      <c r="G620" s="67" t="n">
        <v>2848370</v>
      </c>
      <c r="I620" s="6" t="n"/>
    </row>
    <row customFormat="true" ht="15.75" outlineLevel="0" r="621" s="6">
      <c r="A621" s="66" t="s">
        <v>423</v>
      </c>
      <c r="B621" s="45" t="s">
        <v>414</v>
      </c>
      <c r="C621" s="45" t="s">
        <v>202</v>
      </c>
      <c r="D621" s="45" t="s">
        <v>71</v>
      </c>
      <c r="E621" s="45" t="s">
        <v>454</v>
      </c>
      <c r="F621" s="45" t="s">
        <v>424</v>
      </c>
      <c r="G621" s="67" t="n">
        <f aca="false" ca="false" dt2D="false" dtr="false" t="normal">G622</f>
        <v>2620770</v>
      </c>
      <c r="I621" s="6" t="n"/>
    </row>
    <row customFormat="true" ht="15.75" outlineLevel="0" r="622" s="6">
      <c r="A622" s="66" t="s">
        <v>427</v>
      </c>
      <c r="B622" s="45" t="s">
        <v>414</v>
      </c>
      <c r="C622" s="45" t="s">
        <v>202</v>
      </c>
      <c r="D622" s="45" t="s">
        <v>71</v>
      </c>
      <c r="E622" s="45" t="s">
        <v>454</v>
      </c>
      <c r="F622" s="45" t="s">
        <v>428</v>
      </c>
      <c r="G622" s="67" t="n">
        <v>2620770</v>
      </c>
      <c r="I622" s="6" t="n"/>
    </row>
    <row customFormat="true" ht="15.75" outlineLevel="0" r="623" s="6">
      <c r="A623" s="66" t="s">
        <v>429</v>
      </c>
      <c r="B623" s="45" t="s">
        <v>414</v>
      </c>
      <c r="C623" s="45" t="s">
        <v>202</v>
      </c>
      <c r="D623" s="45" t="s">
        <v>71</v>
      </c>
      <c r="E623" s="45" t="s">
        <v>454</v>
      </c>
      <c r="F623" s="45" t="s">
        <v>430</v>
      </c>
      <c r="G623" s="67" t="n">
        <f aca="false" ca="false" dt2D="false" dtr="false" t="normal">G624</f>
        <v>227600</v>
      </c>
      <c r="I623" s="6" t="n"/>
    </row>
    <row customFormat="true" ht="15.75" outlineLevel="0" r="624" s="6">
      <c r="A624" s="66" t="s">
        <v>446</v>
      </c>
      <c r="B624" s="45" t="s">
        <v>414</v>
      </c>
      <c r="C624" s="45" t="s">
        <v>202</v>
      </c>
      <c r="D624" s="45" t="s">
        <v>71</v>
      </c>
      <c r="E624" s="45" t="s">
        <v>454</v>
      </c>
      <c r="F624" s="45" t="s">
        <v>455</v>
      </c>
      <c r="G624" s="67" t="n">
        <v>227600</v>
      </c>
      <c r="I624" s="6" t="n"/>
    </row>
    <row customFormat="true" ht="15.75" outlineLevel="0" r="625" s="6">
      <c r="A625" s="66" t="s">
        <v>164</v>
      </c>
      <c r="B625" s="45" t="s">
        <v>414</v>
      </c>
      <c r="C625" s="45" t="s">
        <v>202</v>
      </c>
      <c r="D625" s="45" t="s">
        <v>71</v>
      </c>
      <c r="E625" s="45" t="s">
        <v>165</v>
      </c>
      <c r="F625" s="45" t="s">
        <v>28</v>
      </c>
      <c r="G625" s="67" t="n">
        <v>91800</v>
      </c>
      <c r="I625" s="6" t="n"/>
    </row>
    <row customFormat="true" ht="31.5" outlineLevel="0" r="626" s="6">
      <c r="A626" s="66" t="s">
        <v>166</v>
      </c>
      <c r="B626" s="45" t="s">
        <v>414</v>
      </c>
      <c r="C626" s="45" t="s">
        <v>202</v>
      </c>
      <c r="D626" s="45" t="s">
        <v>71</v>
      </c>
      <c r="E626" s="45" t="s">
        <v>167</v>
      </c>
      <c r="F626" s="45" t="s">
        <v>28</v>
      </c>
      <c r="G626" s="67" t="n">
        <v>91800</v>
      </c>
      <c r="I626" s="6" t="n"/>
    </row>
    <row customFormat="true" ht="47.25" outlineLevel="0" r="627" s="6">
      <c r="A627" s="66" t="s">
        <v>496</v>
      </c>
      <c r="B627" s="45" t="s">
        <v>414</v>
      </c>
      <c r="C627" s="45" t="s">
        <v>202</v>
      </c>
      <c r="D627" s="45" t="s">
        <v>71</v>
      </c>
      <c r="E627" s="45" t="s">
        <v>497</v>
      </c>
      <c r="F627" s="45" t="s">
        <v>28</v>
      </c>
      <c r="G627" s="67" t="n">
        <v>91800</v>
      </c>
      <c r="I627" s="6" t="n"/>
    </row>
    <row customFormat="true" ht="31.5" outlineLevel="0" r="628" s="6">
      <c r="A628" s="66" t="s">
        <v>498</v>
      </c>
      <c r="B628" s="45" t="s">
        <v>414</v>
      </c>
      <c r="C628" s="45" t="s">
        <v>202</v>
      </c>
      <c r="D628" s="45" t="s">
        <v>71</v>
      </c>
      <c r="E628" s="45" t="s">
        <v>499</v>
      </c>
      <c r="F628" s="45" t="s">
        <v>28</v>
      </c>
      <c r="G628" s="67" t="n">
        <v>91800</v>
      </c>
      <c r="I628" s="6" t="n"/>
    </row>
    <row customFormat="true" ht="15.75" outlineLevel="0" r="629" s="6">
      <c r="A629" s="66" t="s">
        <v>423</v>
      </c>
      <c r="B629" s="45" t="s">
        <v>414</v>
      </c>
      <c r="C629" s="45" t="s">
        <v>202</v>
      </c>
      <c r="D629" s="45" t="s">
        <v>71</v>
      </c>
      <c r="E629" s="45" t="s">
        <v>499</v>
      </c>
      <c r="F629" s="45" t="s">
        <v>424</v>
      </c>
      <c r="G629" s="67" t="n">
        <f aca="false" ca="false" dt2D="false" dtr="false" t="normal">G630</f>
        <v>91800</v>
      </c>
      <c r="I629" s="6" t="n"/>
    </row>
    <row customFormat="true" ht="15.75" outlineLevel="0" r="630" s="6">
      <c r="A630" s="66" t="s">
        <v>427</v>
      </c>
      <c r="B630" s="45" t="s">
        <v>414</v>
      </c>
      <c r="C630" s="45" t="s">
        <v>202</v>
      </c>
      <c r="D630" s="45" t="s">
        <v>71</v>
      </c>
      <c r="E630" s="45" t="s">
        <v>499</v>
      </c>
      <c r="F630" s="45" t="s">
        <v>428</v>
      </c>
      <c r="G630" s="67" t="n">
        <v>91800</v>
      </c>
      <c r="I630" s="6" t="n"/>
    </row>
    <row customFormat="true" ht="31.5" outlineLevel="0" r="631" s="6">
      <c r="A631" s="66" t="s">
        <v>97</v>
      </c>
      <c r="B631" s="45" t="s">
        <v>414</v>
      </c>
      <c r="C631" s="45" t="s">
        <v>202</v>
      </c>
      <c r="D631" s="45" t="s">
        <v>71</v>
      </c>
      <c r="E631" s="45" t="s">
        <v>98</v>
      </c>
      <c r="F631" s="45" t="s">
        <v>28</v>
      </c>
      <c r="G631" s="67" t="n">
        <v>4016160</v>
      </c>
      <c r="I631" s="6" t="n"/>
    </row>
    <row customFormat="true" ht="15.75" outlineLevel="0" r="632" s="6">
      <c r="A632" s="66" t="s">
        <v>99</v>
      </c>
      <c r="B632" s="45" t="s">
        <v>414</v>
      </c>
      <c r="C632" s="45" t="s">
        <v>202</v>
      </c>
      <c r="D632" s="45" t="s">
        <v>71</v>
      </c>
      <c r="E632" s="45" t="s">
        <v>100</v>
      </c>
      <c r="F632" s="45" t="s">
        <v>28</v>
      </c>
      <c r="G632" s="67" t="n">
        <v>4016160</v>
      </c>
      <c r="I632" s="6" t="n"/>
    </row>
    <row customFormat="true" customHeight="true" ht="51" outlineLevel="0" r="633" s="6">
      <c r="A633" s="66" t="s">
        <v>500</v>
      </c>
      <c r="B633" s="45" t="s">
        <v>414</v>
      </c>
      <c r="C633" s="45" t="s">
        <v>202</v>
      </c>
      <c r="D633" s="45" t="s">
        <v>71</v>
      </c>
      <c r="E633" s="45" t="s">
        <v>501</v>
      </c>
      <c r="F633" s="45" t="s">
        <v>28</v>
      </c>
      <c r="G633" s="67" t="n">
        <v>4016160</v>
      </c>
      <c r="I633" s="6" t="n"/>
    </row>
    <row customFormat="true" ht="15.75" outlineLevel="0" r="634" s="6">
      <c r="A634" s="66" t="s">
        <v>423</v>
      </c>
      <c r="B634" s="45" t="s">
        <v>414</v>
      </c>
      <c r="C634" s="45" t="s">
        <v>202</v>
      </c>
      <c r="D634" s="45" t="s">
        <v>71</v>
      </c>
      <c r="E634" s="45" t="s">
        <v>501</v>
      </c>
      <c r="F634" s="45" t="s">
        <v>424</v>
      </c>
      <c r="G634" s="67" t="n">
        <f aca="false" ca="false" dt2D="false" dtr="false" t="normal">G635</f>
        <v>1475708.16</v>
      </c>
      <c r="I634" s="6" t="n"/>
    </row>
    <row customFormat="true" ht="15.75" outlineLevel="0" r="635" s="6">
      <c r="A635" s="66" t="s">
        <v>427</v>
      </c>
      <c r="B635" s="45" t="s">
        <v>414</v>
      </c>
      <c r="C635" s="45" t="s">
        <v>202</v>
      </c>
      <c r="D635" s="45" t="s">
        <v>71</v>
      </c>
      <c r="E635" s="45" t="s">
        <v>501</v>
      </c>
      <c r="F635" s="45" t="s">
        <v>428</v>
      </c>
      <c r="G635" s="67" t="n">
        <v>1475708.16</v>
      </c>
      <c r="I635" s="6" t="n"/>
    </row>
    <row customFormat="true" ht="15.75" outlineLevel="0" r="636" s="6">
      <c r="A636" s="66" t="s">
        <v>429</v>
      </c>
      <c r="B636" s="45" t="s">
        <v>414</v>
      </c>
      <c r="C636" s="45" t="s">
        <v>202</v>
      </c>
      <c r="D636" s="45" t="s">
        <v>71</v>
      </c>
      <c r="E636" s="45" t="s">
        <v>501</v>
      </c>
      <c r="F636" s="45" t="s">
        <v>430</v>
      </c>
      <c r="G636" s="67" t="n">
        <f aca="false" ca="false" dt2D="false" dtr="false" t="normal">G637</f>
        <v>2540451.84</v>
      </c>
      <c r="I636" s="6" t="n"/>
    </row>
    <row customFormat="true" ht="15.75" outlineLevel="0" r="637" s="6">
      <c r="A637" s="66" t="s">
        <v>446</v>
      </c>
      <c r="B637" s="45" t="s">
        <v>414</v>
      </c>
      <c r="C637" s="45" t="s">
        <v>202</v>
      </c>
      <c r="D637" s="45" t="s">
        <v>71</v>
      </c>
      <c r="E637" s="45" t="s">
        <v>501</v>
      </c>
      <c r="F637" s="45" t="s">
        <v>455</v>
      </c>
      <c r="G637" s="67" t="n">
        <v>2540451.84</v>
      </c>
      <c r="I637" s="6" t="n"/>
    </row>
    <row customFormat="true" ht="15.75" outlineLevel="0" r="638" s="6">
      <c r="A638" s="74" t="s">
        <v>502</v>
      </c>
      <c r="B638" s="75" t="s">
        <v>414</v>
      </c>
      <c r="C638" s="75" t="s">
        <v>202</v>
      </c>
      <c r="D638" s="75" t="s">
        <v>32</v>
      </c>
      <c r="E638" s="75" t="s">
        <v>27</v>
      </c>
      <c r="F638" s="75" t="s">
        <v>28</v>
      </c>
      <c r="G638" s="76" t="n">
        <v>288245710</v>
      </c>
      <c r="I638" s="6" t="n"/>
    </row>
    <row customFormat="true" ht="15.75" outlineLevel="0" r="639" s="6">
      <c r="A639" s="66" t="s">
        <v>416</v>
      </c>
      <c r="B639" s="45" t="s">
        <v>414</v>
      </c>
      <c r="C639" s="45" t="s">
        <v>202</v>
      </c>
      <c r="D639" s="45" t="s">
        <v>32</v>
      </c>
      <c r="E639" s="45" t="s">
        <v>417</v>
      </c>
      <c r="F639" s="45" t="s">
        <v>28</v>
      </c>
      <c r="G639" s="67" t="n">
        <v>277561810</v>
      </c>
      <c r="I639" s="6" t="n"/>
    </row>
    <row customFormat="true" ht="15.75" outlineLevel="0" r="640" s="6">
      <c r="A640" s="66" t="s">
        <v>418</v>
      </c>
      <c r="B640" s="45" t="s">
        <v>414</v>
      </c>
      <c r="C640" s="45" t="s">
        <v>202</v>
      </c>
      <c r="D640" s="45" t="s">
        <v>32</v>
      </c>
      <c r="E640" s="45" t="s">
        <v>419</v>
      </c>
      <c r="F640" s="45" t="s">
        <v>28</v>
      </c>
      <c r="G640" s="67" t="n">
        <v>277561810</v>
      </c>
      <c r="I640" s="6" t="n"/>
    </row>
    <row customFormat="true" ht="31.5" outlineLevel="0" r="641" s="6">
      <c r="A641" s="66" t="s">
        <v>503</v>
      </c>
      <c r="B641" s="45" t="s">
        <v>414</v>
      </c>
      <c r="C641" s="45" t="s">
        <v>202</v>
      </c>
      <c r="D641" s="45" t="s">
        <v>32</v>
      </c>
      <c r="E641" s="45" t="s">
        <v>504</v>
      </c>
      <c r="F641" s="45" t="s">
        <v>28</v>
      </c>
      <c r="G641" s="67" t="n">
        <v>277392520</v>
      </c>
      <c r="I641" s="6" t="n"/>
    </row>
    <row customFormat="true" ht="15.75" outlineLevel="0" r="642" s="6">
      <c r="A642" s="66" t="s">
        <v>176</v>
      </c>
      <c r="B642" s="45" t="s">
        <v>414</v>
      </c>
      <c r="C642" s="45" t="s">
        <v>202</v>
      </c>
      <c r="D642" s="45" t="s">
        <v>32</v>
      </c>
      <c r="E642" s="45" t="s">
        <v>505</v>
      </c>
      <c r="F642" s="45" t="s">
        <v>28</v>
      </c>
      <c r="G642" s="67" t="n">
        <v>275468130</v>
      </c>
      <c r="I642" s="6" t="n"/>
    </row>
    <row customFormat="true" ht="15.75" outlineLevel="0" r="643" s="6">
      <c r="A643" s="66" t="s">
        <v>423</v>
      </c>
      <c r="B643" s="45" t="s">
        <v>414</v>
      </c>
      <c r="C643" s="45" t="s">
        <v>202</v>
      </c>
      <c r="D643" s="45" t="s">
        <v>32</v>
      </c>
      <c r="E643" s="45" t="s">
        <v>505</v>
      </c>
      <c r="F643" s="45" t="s">
        <v>424</v>
      </c>
      <c r="G643" s="67" t="n">
        <f aca="false" ca="false" dt2D="false" dtr="false" t="normal">SUM(G644:G645)</f>
        <v>109259628</v>
      </c>
      <c r="I643" s="6" t="n"/>
    </row>
    <row customFormat="true" ht="47.25" outlineLevel="0" r="644" s="6">
      <c r="A644" s="66" t="s">
        <v>425</v>
      </c>
      <c r="B644" s="45" t="s">
        <v>414</v>
      </c>
      <c r="C644" s="45" t="s">
        <v>202</v>
      </c>
      <c r="D644" s="45" t="s">
        <v>32</v>
      </c>
      <c r="E644" s="45" t="s">
        <v>505</v>
      </c>
      <c r="F644" s="45" t="s">
        <v>426</v>
      </c>
      <c r="G644" s="67" t="n">
        <v>79195321.12</v>
      </c>
      <c r="I644" s="6" t="n"/>
    </row>
    <row customFormat="true" ht="63" outlineLevel="0" r="645" s="6">
      <c r="A645" s="66" t="s">
        <v>506</v>
      </c>
      <c r="B645" s="45" t="s">
        <v>414</v>
      </c>
      <c r="C645" s="45" t="s">
        <v>202</v>
      </c>
      <c r="D645" s="45" t="s">
        <v>32</v>
      </c>
      <c r="E645" s="45" t="s">
        <v>505</v>
      </c>
      <c r="F645" s="45" t="s">
        <v>507</v>
      </c>
      <c r="G645" s="67" t="n">
        <v>30064306.88</v>
      </c>
      <c r="I645" s="6" t="n"/>
    </row>
    <row customFormat="true" ht="15.75" outlineLevel="0" r="646" s="6">
      <c r="A646" s="66" t="s">
        <v>429</v>
      </c>
      <c r="B646" s="45" t="s">
        <v>414</v>
      </c>
      <c r="C646" s="45" t="s">
        <v>202</v>
      </c>
      <c r="D646" s="45" t="s">
        <v>32</v>
      </c>
      <c r="E646" s="45" t="s">
        <v>505</v>
      </c>
      <c r="F646" s="45" t="s">
        <v>430</v>
      </c>
      <c r="G646" s="67" t="n">
        <f aca="false" ca="false" dt2D="false" dtr="false" t="normal">SUM(G647:G648)</f>
        <v>166208502</v>
      </c>
      <c r="I646" s="6" t="n"/>
    </row>
    <row customFormat="true" ht="47.25" outlineLevel="0" r="647" s="6">
      <c r="A647" s="66" t="s">
        <v>431</v>
      </c>
      <c r="B647" s="45" t="s">
        <v>414</v>
      </c>
      <c r="C647" s="45" t="s">
        <v>202</v>
      </c>
      <c r="D647" s="45" t="s">
        <v>32</v>
      </c>
      <c r="E647" s="45" t="s">
        <v>505</v>
      </c>
      <c r="F647" s="45" t="s">
        <v>432</v>
      </c>
      <c r="G647" s="67" t="n">
        <v>116268097.52</v>
      </c>
      <c r="I647" s="6" t="n"/>
    </row>
    <row customFormat="true" ht="63" outlineLevel="0" r="648" s="6">
      <c r="A648" s="66" t="s">
        <v>508</v>
      </c>
      <c r="B648" s="45" t="s">
        <v>414</v>
      </c>
      <c r="C648" s="45" t="s">
        <v>202</v>
      </c>
      <c r="D648" s="45" t="s">
        <v>32</v>
      </c>
      <c r="E648" s="45" t="s">
        <v>505</v>
      </c>
      <c r="F648" s="45" t="s">
        <v>509</v>
      </c>
      <c r="G648" s="67" t="n">
        <v>49940404.48</v>
      </c>
      <c r="I648" s="6" t="n"/>
    </row>
    <row customFormat="true" customHeight="true" ht="81" outlineLevel="0" r="649" s="6">
      <c r="A649" s="66" t="s">
        <v>510</v>
      </c>
      <c r="B649" s="45" t="s">
        <v>414</v>
      </c>
      <c r="C649" s="45" t="s">
        <v>202</v>
      </c>
      <c r="D649" s="45" t="s">
        <v>32</v>
      </c>
      <c r="E649" s="45" t="s">
        <v>511</v>
      </c>
      <c r="F649" s="45" t="s">
        <v>28</v>
      </c>
      <c r="G649" s="67" t="n">
        <v>1924390</v>
      </c>
      <c r="I649" s="6" t="n"/>
    </row>
    <row customFormat="true" ht="15.75" outlineLevel="0" r="650" s="6">
      <c r="A650" s="66" t="s">
        <v>423</v>
      </c>
      <c r="B650" s="45" t="s">
        <v>414</v>
      </c>
      <c r="C650" s="45" t="s">
        <v>202</v>
      </c>
      <c r="D650" s="45" t="s">
        <v>32</v>
      </c>
      <c r="E650" s="45" t="s">
        <v>511</v>
      </c>
      <c r="F650" s="45" t="s">
        <v>424</v>
      </c>
      <c r="G650" s="67" t="n">
        <f aca="false" ca="false" dt2D="false" dtr="false" t="normal">G651</f>
        <v>481104</v>
      </c>
      <c r="I650" s="6" t="n"/>
    </row>
    <row customFormat="true" ht="63" outlineLevel="0" r="651" s="6">
      <c r="A651" s="66" t="s">
        <v>512</v>
      </c>
      <c r="B651" s="45" t="s">
        <v>414</v>
      </c>
      <c r="C651" s="45" t="s">
        <v>202</v>
      </c>
      <c r="D651" s="45" t="s">
        <v>32</v>
      </c>
      <c r="E651" s="45" t="s">
        <v>511</v>
      </c>
      <c r="F651" s="45" t="s">
        <v>513</v>
      </c>
      <c r="G651" s="67" t="n">
        <v>481104</v>
      </c>
      <c r="I651" s="6" t="n"/>
    </row>
    <row customFormat="true" ht="15.75" outlineLevel="0" r="652" s="6">
      <c r="A652" s="66" t="s">
        <v>429</v>
      </c>
      <c r="B652" s="45" t="s">
        <v>414</v>
      </c>
      <c r="C652" s="45" t="s">
        <v>202</v>
      </c>
      <c r="D652" s="45" t="s">
        <v>32</v>
      </c>
      <c r="E652" s="45" t="s">
        <v>511</v>
      </c>
      <c r="F652" s="45" t="s">
        <v>430</v>
      </c>
      <c r="G652" s="67" t="n">
        <f aca="false" ca="false" dt2D="false" dtr="false" t="normal">G653</f>
        <v>481094</v>
      </c>
      <c r="I652" s="6" t="n"/>
    </row>
    <row customFormat="true" ht="63" outlineLevel="0" r="653" s="6">
      <c r="A653" s="66" t="s">
        <v>514</v>
      </c>
      <c r="B653" s="45" t="s">
        <v>414</v>
      </c>
      <c r="C653" s="45" t="s">
        <v>202</v>
      </c>
      <c r="D653" s="45" t="s">
        <v>32</v>
      </c>
      <c r="E653" s="45" t="s">
        <v>511</v>
      </c>
      <c r="F653" s="45" t="s">
        <v>515</v>
      </c>
      <c r="G653" s="67" t="n">
        <v>481094</v>
      </c>
      <c r="I653" s="6" t="n"/>
    </row>
    <row customFormat="true" ht="47.25" outlineLevel="0" r="654" s="6">
      <c r="A654" s="66" t="s">
        <v>172</v>
      </c>
      <c r="B654" s="45" t="s">
        <v>414</v>
      </c>
      <c r="C654" s="45" t="s">
        <v>202</v>
      </c>
      <c r="D654" s="45" t="s">
        <v>32</v>
      </c>
      <c r="E654" s="45" t="s">
        <v>511</v>
      </c>
      <c r="F654" s="45" t="s">
        <v>173</v>
      </c>
      <c r="G654" s="67" t="n">
        <f aca="false" ca="false" dt2D="false" dtr="false" t="normal">G655</f>
        <v>481096</v>
      </c>
      <c r="I654" s="6" t="n"/>
    </row>
    <row customFormat="true" ht="47.25" outlineLevel="0" r="655" s="6">
      <c r="A655" s="66" t="s">
        <v>516</v>
      </c>
      <c r="B655" s="45" t="s">
        <v>414</v>
      </c>
      <c r="C655" s="45" t="s">
        <v>202</v>
      </c>
      <c r="D655" s="45" t="s">
        <v>32</v>
      </c>
      <c r="E655" s="45" t="s">
        <v>511</v>
      </c>
      <c r="F655" s="45" t="s">
        <v>517</v>
      </c>
      <c r="G655" s="67" t="n">
        <v>481096</v>
      </c>
      <c r="I655" s="6" t="n"/>
    </row>
    <row customFormat="true" ht="31.5" outlineLevel="0" r="656" s="6">
      <c r="A656" s="66" t="s">
        <v>226</v>
      </c>
      <c r="B656" s="45" t="s">
        <v>414</v>
      </c>
      <c r="C656" s="45" t="s">
        <v>202</v>
      </c>
      <c r="D656" s="45" t="s">
        <v>32</v>
      </c>
      <c r="E656" s="45" t="s">
        <v>511</v>
      </c>
      <c r="F656" s="45" t="s">
        <v>227</v>
      </c>
      <c r="G656" s="67" t="n">
        <f aca="false" ca="false" dt2D="false" dtr="false" t="normal">G657</f>
        <v>481096</v>
      </c>
      <c r="I656" s="6" t="n"/>
    </row>
    <row customFormat="true" ht="47.25" outlineLevel="0" r="657" s="6">
      <c r="A657" s="66" t="s">
        <v>516</v>
      </c>
      <c r="B657" s="45" t="s">
        <v>414</v>
      </c>
      <c r="C657" s="45" t="s">
        <v>202</v>
      </c>
      <c r="D657" s="45" t="s">
        <v>32</v>
      </c>
      <c r="E657" s="45" t="s">
        <v>511</v>
      </c>
      <c r="F657" s="45" t="s">
        <v>518</v>
      </c>
      <c r="G657" s="67" t="n">
        <v>481096</v>
      </c>
      <c r="I657" s="6" t="n"/>
    </row>
    <row customFormat="true" ht="47.25" outlineLevel="0" r="658" s="6">
      <c r="A658" s="66" t="s">
        <v>439</v>
      </c>
      <c r="B658" s="45" t="s">
        <v>414</v>
      </c>
      <c r="C658" s="45" t="s">
        <v>202</v>
      </c>
      <c r="D658" s="45" t="s">
        <v>32</v>
      </c>
      <c r="E658" s="45" t="s">
        <v>440</v>
      </c>
      <c r="F658" s="45" t="s">
        <v>28</v>
      </c>
      <c r="G658" s="67" t="n">
        <v>169290</v>
      </c>
      <c r="I658" s="6" t="n"/>
    </row>
    <row customFormat="true" ht="15.75" outlineLevel="0" r="659" s="6">
      <c r="A659" s="66" t="s">
        <v>176</v>
      </c>
      <c r="B659" s="45" t="s">
        <v>414</v>
      </c>
      <c r="C659" s="45" t="s">
        <v>202</v>
      </c>
      <c r="D659" s="45" t="s">
        <v>32</v>
      </c>
      <c r="E659" s="45" t="s">
        <v>441</v>
      </c>
      <c r="F659" s="45" t="s">
        <v>28</v>
      </c>
      <c r="G659" s="67" t="n">
        <v>169290</v>
      </c>
      <c r="I659" s="6" t="n"/>
    </row>
    <row customFormat="true" ht="15.75" outlineLevel="0" r="660" s="6">
      <c r="A660" s="66" t="s">
        <v>429</v>
      </c>
      <c r="B660" s="45" t="s">
        <v>414</v>
      </c>
      <c r="C660" s="45" t="s">
        <v>202</v>
      </c>
      <c r="D660" s="45" t="s">
        <v>32</v>
      </c>
      <c r="E660" s="45" t="s">
        <v>441</v>
      </c>
      <c r="F660" s="45" t="s">
        <v>430</v>
      </c>
      <c r="G660" s="67" t="n">
        <f aca="false" ca="false" dt2D="false" dtr="false" t="normal">G661</f>
        <v>169290</v>
      </c>
      <c r="I660" s="6" t="n"/>
    </row>
    <row customFormat="true" ht="15.75" outlineLevel="0" r="661" s="6">
      <c r="A661" s="66" t="s">
        <v>446</v>
      </c>
      <c r="B661" s="45" t="s">
        <v>414</v>
      </c>
      <c r="C661" s="45" t="s">
        <v>202</v>
      </c>
      <c r="D661" s="45" t="s">
        <v>32</v>
      </c>
      <c r="E661" s="45" t="s">
        <v>441</v>
      </c>
      <c r="F661" s="45" t="s">
        <v>455</v>
      </c>
      <c r="G661" s="67" t="n">
        <v>169290</v>
      </c>
      <c r="I661" s="6" t="n"/>
    </row>
    <row customFormat="true" ht="31.5" outlineLevel="0" r="662" s="6">
      <c r="A662" s="66" t="s">
        <v>136</v>
      </c>
      <c r="B662" s="45" t="s">
        <v>414</v>
      </c>
      <c r="C662" s="45" t="s">
        <v>202</v>
      </c>
      <c r="D662" s="45" t="s">
        <v>32</v>
      </c>
      <c r="E662" s="45" t="s">
        <v>137</v>
      </c>
      <c r="F662" s="45" t="s">
        <v>28</v>
      </c>
      <c r="G662" s="67" t="n">
        <v>9339700</v>
      </c>
      <c r="I662" s="6" t="n"/>
    </row>
    <row customFormat="true" ht="31.5" outlineLevel="0" r="663" s="6">
      <c r="A663" s="66" t="s">
        <v>138</v>
      </c>
      <c r="B663" s="45" t="s">
        <v>414</v>
      </c>
      <c r="C663" s="45" t="s">
        <v>202</v>
      </c>
      <c r="D663" s="45" t="s">
        <v>32</v>
      </c>
      <c r="E663" s="45" t="s">
        <v>139</v>
      </c>
      <c r="F663" s="45" t="s">
        <v>28</v>
      </c>
      <c r="G663" s="67" t="n">
        <v>9119700</v>
      </c>
      <c r="I663" s="6" t="n"/>
    </row>
    <row customFormat="true" ht="47.25" outlineLevel="0" r="664" s="6">
      <c r="A664" s="66" t="s">
        <v>442</v>
      </c>
      <c r="B664" s="45" t="s">
        <v>414</v>
      </c>
      <c r="C664" s="45" t="s">
        <v>202</v>
      </c>
      <c r="D664" s="45" t="s">
        <v>32</v>
      </c>
      <c r="E664" s="45" t="s">
        <v>443</v>
      </c>
      <c r="F664" s="45" t="s">
        <v>28</v>
      </c>
      <c r="G664" s="67" t="n">
        <v>9119700</v>
      </c>
      <c r="I664" s="6" t="n"/>
    </row>
    <row customFormat="true" customHeight="true" ht="21" outlineLevel="0" r="665" s="6">
      <c r="A665" s="66" t="s">
        <v>444</v>
      </c>
      <c r="B665" s="45" t="s">
        <v>414</v>
      </c>
      <c r="C665" s="45" t="s">
        <v>202</v>
      </c>
      <c r="D665" s="45" t="s">
        <v>32</v>
      </c>
      <c r="E665" s="45" t="s">
        <v>445</v>
      </c>
      <c r="F665" s="45" t="s">
        <v>28</v>
      </c>
      <c r="G665" s="67" t="n">
        <v>9119700</v>
      </c>
      <c r="I665" s="6" t="n"/>
    </row>
    <row customFormat="true" ht="15.75" outlineLevel="0" r="666" s="6">
      <c r="A666" s="66" t="s">
        <v>423</v>
      </c>
      <c r="B666" s="45" t="s">
        <v>414</v>
      </c>
      <c r="C666" s="45" t="s">
        <v>202</v>
      </c>
      <c r="D666" s="45" t="s">
        <v>32</v>
      </c>
      <c r="E666" s="45" t="s">
        <v>445</v>
      </c>
      <c r="F666" s="45" t="s">
        <v>424</v>
      </c>
      <c r="G666" s="67" t="n">
        <f aca="false" ca="false" dt2D="false" dtr="false" t="normal">G667</f>
        <v>5521830</v>
      </c>
      <c r="I666" s="6" t="n"/>
    </row>
    <row customFormat="true" ht="15.75" outlineLevel="0" r="667" s="6">
      <c r="A667" s="66" t="s">
        <v>427</v>
      </c>
      <c r="B667" s="45" t="s">
        <v>414</v>
      </c>
      <c r="C667" s="45" t="s">
        <v>202</v>
      </c>
      <c r="D667" s="45" t="s">
        <v>32</v>
      </c>
      <c r="E667" s="45" t="s">
        <v>445</v>
      </c>
      <c r="F667" s="45" t="s">
        <v>428</v>
      </c>
      <c r="G667" s="67" t="n">
        <v>5521830</v>
      </c>
      <c r="I667" s="6" t="n"/>
    </row>
    <row customFormat="true" ht="15.75" outlineLevel="0" r="668" s="6">
      <c r="A668" s="66" t="s">
        <v>429</v>
      </c>
      <c r="B668" s="45" t="s">
        <v>414</v>
      </c>
      <c r="C668" s="45" t="s">
        <v>202</v>
      </c>
      <c r="D668" s="45" t="s">
        <v>32</v>
      </c>
      <c r="E668" s="45" t="s">
        <v>445</v>
      </c>
      <c r="F668" s="45" t="s">
        <v>430</v>
      </c>
      <c r="G668" s="67" t="n">
        <f aca="false" ca="false" dt2D="false" dtr="false" t="normal">G669</f>
        <v>3597870</v>
      </c>
      <c r="I668" s="6" t="n"/>
    </row>
    <row customFormat="true" ht="15.75" outlineLevel="0" r="669" s="6">
      <c r="A669" s="66" t="s">
        <v>446</v>
      </c>
      <c r="B669" s="45" t="s">
        <v>414</v>
      </c>
      <c r="C669" s="45" t="s">
        <v>202</v>
      </c>
      <c r="D669" s="45" t="s">
        <v>32</v>
      </c>
      <c r="E669" s="45" t="s">
        <v>445</v>
      </c>
      <c r="F669" s="45" t="s">
        <v>455</v>
      </c>
      <c r="G669" s="67" t="n">
        <v>3597870</v>
      </c>
      <c r="I669" s="6" t="n"/>
    </row>
    <row customFormat="true" ht="15.75" outlineLevel="0" r="670" s="6">
      <c r="A670" s="66" t="s">
        <v>195</v>
      </c>
      <c r="B670" s="45" t="s">
        <v>414</v>
      </c>
      <c r="C670" s="45" t="s">
        <v>202</v>
      </c>
      <c r="D670" s="45" t="s">
        <v>32</v>
      </c>
      <c r="E670" s="45" t="s">
        <v>196</v>
      </c>
      <c r="F670" s="45" t="s">
        <v>28</v>
      </c>
      <c r="G670" s="67" t="n">
        <v>200000</v>
      </c>
      <c r="I670" s="6" t="n"/>
    </row>
    <row customFormat="true" ht="15.75" outlineLevel="0" r="671" s="6">
      <c r="A671" s="66" t="s">
        <v>364</v>
      </c>
      <c r="B671" s="45" t="s">
        <v>414</v>
      </c>
      <c r="C671" s="45" t="s">
        <v>202</v>
      </c>
      <c r="D671" s="45" t="s">
        <v>32</v>
      </c>
      <c r="E671" s="45" t="s">
        <v>365</v>
      </c>
      <c r="F671" s="45" t="s">
        <v>28</v>
      </c>
      <c r="G671" s="67" t="n">
        <v>200000</v>
      </c>
      <c r="I671" s="6" t="n"/>
    </row>
    <row customFormat="true" ht="31.5" outlineLevel="0" r="672" s="6">
      <c r="A672" s="66" t="s">
        <v>366</v>
      </c>
      <c r="B672" s="45" t="s">
        <v>414</v>
      </c>
      <c r="C672" s="45" t="s">
        <v>202</v>
      </c>
      <c r="D672" s="45" t="s">
        <v>32</v>
      </c>
      <c r="E672" s="45" t="s">
        <v>367</v>
      </c>
      <c r="F672" s="45" t="s">
        <v>28</v>
      </c>
      <c r="G672" s="67" t="n">
        <v>200000</v>
      </c>
      <c r="I672" s="6" t="n"/>
    </row>
    <row customFormat="true" ht="15.75" outlineLevel="0" r="673" s="6">
      <c r="A673" s="66" t="s">
        <v>423</v>
      </c>
      <c r="B673" s="45" t="s">
        <v>414</v>
      </c>
      <c r="C673" s="45" t="s">
        <v>202</v>
      </c>
      <c r="D673" s="45" t="s">
        <v>32</v>
      </c>
      <c r="E673" s="45" t="s">
        <v>367</v>
      </c>
      <c r="F673" s="45" t="s">
        <v>424</v>
      </c>
      <c r="G673" s="67" t="n">
        <f aca="false" ca="false" dt2D="false" dtr="false" t="normal">G674</f>
        <v>200000</v>
      </c>
      <c r="I673" s="6" t="n"/>
    </row>
    <row customFormat="true" ht="15.75" outlineLevel="0" r="674" s="6">
      <c r="A674" s="66" t="s">
        <v>427</v>
      </c>
      <c r="B674" s="45" t="s">
        <v>414</v>
      </c>
      <c r="C674" s="45" t="s">
        <v>202</v>
      </c>
      <c r="D674" s="45" t="s">
        <v>32</v>
      </c>
      <c r="E674" s="45" t="s">
        <v>367</v>
      </c>
      <c r="F674" s="45" t="s">
        <v>428</v>
      </c>
      <c r="G674" s="67" t="n">
        <v>200000</v>
      </c>
      <c r="I674" s="6" t="n"/>
    </row>
    <row customFormat="true" ht="15.75" outlineLevel="0" r="675" s="6">
      <c r="A675" s="66" t="s">
        <v>152</v>
      </c>
      <c r="B675" s="45" t="s">
        <v>414</v>
      </c>
      <c r="C675" s="45" t="s">
        <v>202</v>
      </c>
      <c r="D675" s="45" t="s">
        <v>32</v>
      </c>
      <c r="E675" s="45" t="s">
        <v>153</v>
      </c>
      <c r="F675" s="45" t="s">
        <v>28</v>
      </c>
      <c r="G675" s="67" t="n">
        <v>20000</v>
      </c>
      <c r="I675" s="6" t="n"/>
    </row>
    <row customFormat="true" ht="31.5" outlineLevel="0" r="676" s="6">
      <c r="A676" s="66" t="s">
        <v>158</v>
      </c>
      <c r="B676" s="45" t="s">
        <v>414</v>
      </c>
      <c r="C676" s="45" t="s">
        <v>202</v>
      </c>
      <c r="D676" s="45" t="s">
        <v>32</v>
      </c>
      <c r="E676" s="45" t="s">
        <v>159</v>
      </c>
      <c r="F676" s="45" t="s">
        <v>28</v>
      </c>
      <c r="G676" s="67" t="n">
        <v>20000</v>
      </c>
      <c r="I676" s="6" t="n"/>
    </row>
    <row customFormat="true" ht="47.25" outlineLevel="0" r="677" s="6">
      <c r="A677" s="66" t="s">
        <v>156</v>
      </c>
      <c r="B677" s="45" t="s">
        <v>414</v>
      </c>
      <c r="C677" s="45" t="s">
        <v>202</v>
      </c>
      <c r="D677" s="45" t="s">
        <v>32</v>
      </c>
      <c r="E677" s="45" t="s">
        <v>160</v>
      </c>
      <c r="F677" s="45" t="s">
        <v>28</v>
      </c>
      <c r="G677" s="67" t="n">
        <v>20000</v>
      </c>
      <c r="I677" s="6" t="n"/>
    </row>
    <row customFormat="true" ht="15.75" outlineLevel="0" r="678" s="6">
      <c r="A678" s="66" t="s">
        <v>423</v>
      </c>
      <c r="B678" s="45" t="s">
        <v>414</v>
      </c>
      <c r="C678" s="45" t="s">
        <v>202</v>
      </c>
      <c r="D678" s="45" t="s">
        <v>32</v>
      </c>
      <c r="E678" s="45" t="s">
        <v>160</v>
      </c>
      <c r="F678" s="45" t="s">
        <v>424</v>
      </c>
      <c r="G678" s="67" t="n">
        <f aca="false" ca="false" dt2D="false" dtr="false" t="normal">G679</f>
        <v>10000</v>
      </c>
      <c r="I678" s="6" t="n"/>
    </row>
    <row customFormat="true" ht="15.75" outlineLevel="0" r="679" s="6">
      <c r="A679" s="66" t="s">
        <v>427</v>
      </c>
      <c r="B679" s="45" t="s">
        <v>414</v>
      </c>
      <c r="C679" s="45" t="s">
        <v>202</v>
      </c>
      <c r="D679" s="45" t="s">
        <v>32</v>
      </c>
      <c r="E679" s="45" t="s">
        <v>160</v>
      </c>
      <c r="F679" s="45" t="s">
        <v>428</v>
      </c>
      <c r="G679" s="67" t="n">
        <v>10000</v>
      </c>
      <c r="I679" s="6" t="n"/>
    </row>
    <row customFormat="true" ht="15.75" outlineLevel="0" r="680" s="6">
      <c r="A680" s="66" t="s">
        <v>429</v>
      </c>
      <c r="B680" s="45" t="s">
        <v>414</v>
      </c>
      <c r="C680" s="45" t="s">
        <v>202</v>
      </c>
      <c r="D680" s="45" t="s">
        <v>32</v>
      </c>
      <c r="E680" s="45" t="s">
        <v>160</v>
      </c>
      <c r="F680" s="45" t="s">
        <v>430</v>
      </c>
      <c r="G680" s="67" t="n">
        <f aca="false" ca="false" dt2D="false" dtr="false" t="normal">G681</f>
        <v>10000</v>
      </c>
      <c r="I680" s="6" t="n"/>
    </row>
    <row customFormat="true" ht="15.75" outlineLevel="0" r="681" s="6">
      <c r="A681" s="66" t="s">
        <v>446</v>
      </c>
      <c r="B681" s="45" t="s">
        <v>414</v>
      </c>
      <c r="C681" s="45" t="s">
        <v>202</v>
      </c>
      <c r="D681" s="45" t="s">
        <v>32</v>
      </c>
      <c r="E681" s="45" t="s">
        <v>160</v>
      </c>
      <c r="F681" s="45" t="s">
        <v>455</v>
      </c>
      <c r="G681" s="67" t="n">
        <v>10000</v>
      </c>
      <c r="I681" s="6" t="n"/>
    </row>
    <row customFormat="true" ht="63" outlineLevel="0" r="682" s="6">
      <c r="A682" s="66" t="s">
        <v>447</v>
      </c>
      <c r="B682" s="45" t="s">
        <v>414</v>
      </c>
      <c r="C682" s="45" t="s">
        <v>202</v>
      </c>
      <c r="D682" s="45" t="s">
        <v>32</v>
      </c>
      <c r="E682" s="45" t="s">
        <v>448</v>
      </c>
      <c r="F682" s="45" t="s">
        <v>28</v>
      </c>
      <c r="G682" s="67" t="n">
        <v>1344200</v>
      </c>
      <c r="I682" s="6" t="n"/>
    </row>
    <row customFormat="true" ht="31.5" outlineLevel="0" r="683" s="6">
      <c r="A683" s="66" t="s">
        <v>449</v>
      </c>
      <c r="B683" s="45" t="s">
        <v>414</v>
      </c>
      <c r="C683" s="45" t="s">
        <v>202</v>
      </c>
      <c r="D683" s="45" t="s">
        <v>32</v>
      </c>
      <c r="E683" s="45" t="s">
        <v>450</v>
      </c>
      <c r="F683" s="45" t="s">
        <v>28</v>
      </c>
      <c r="G683" s="67" t="n">
        <v>1344200</v>
      </c>
      <c r="I683" s="6" t="n"/>
    </row>
    <row customFormat="true" ht="31.5" outlineLevel="0" r="684" s="6">
      <c r="A684" s="66" t="s">
        <v>451</v>
      </c>
      <c r="B684" s="45" t="s">
        <v>414</v>
      </c>
      <c r="C684" s="45" t="s">
        <v>202</v>
      </c>
      <c r="D684" s="45" t="s">
        <v>32</v>
      </c>
      <c r="E684" s="45" t="s">
        <v>452</v>
      </c>
      <c r="F684" s="45" t="s">
        <v>28</v>
      </c>
      <c r="G684" s="67" t="n">
        <v>1344200</v>
      </c>
      <c r="I684" s="6" t="n"/>
    </row>
    <row customFormat="true" ht="31.5" outlineLevel="0" r="685" s="6">
      <c r="A685" s="66" t="s">
        <v>453</v>
      </c>
      <c r="B685" s="45" t="s">
        <v>414</v>
      </c>
      <c r="C685" s="45" t="s">
        <v>202</v>
      </c>
      <c r="D685" s="45" t="s">
        <v>32</v>
      </c>
      <c r="E685" s="45" t="s">
        <v>454</v>
      </c>
      <c r="F685" s="45" t="s">
        <v>28</v>
      </c>
      <c r="G685" s="67" t="n">
        <v>1344200</v>
      </c>
      <c r="I685" s="6" t="n"/>
    </row>
    <row customFormat="true" ht="15.75" outlineLevel="0" r="686" s="6">
      <c r="A686" s="66" t="s">
        <v>423</v>
      </c>
      <c r="B686" s="45" t="s">
        <v>414</v>
      </c>
      <c r="C686" s="45" t="s">
        <v>202</v>
      </c>
      <c r="D686" s="45" t="s">
        <v>32</v>
      </c>
      <c r="E686" s="45" t="s">
        <v>454</v>
      </c>
      <c r="F686" s="45" t="s">
        <v>424</v>
      </c>
      <c r="G686" s="67" t="n">
        <f aca="false" ca="false" dt2D="false" dtr="false" t="normal">G687</f>
        <v>1077400</v>
      </c>
      <c r="I686" s="6" t="n"/>
    </row>
    <row customFormat="true" ht="15.75" outlineLevel="0" r="687" s="6">
      <c r="A687" s="66" t="s">
        <v>427</v>
      </c>
      <c r="B687" s="45" t="s">
        <v>414</v>
      </c>
      <c r="C687" s="45" t="s">
        <v>202</v>
      </c>
      <c r="D687" s="45" t="s">
        <v>32</v>
      </c>
      <c r="E687" s="45" t="s">
        <v>454</v>
      </c>
      <c r="F687" s="45" t="s">
        <v>428</v>
      </c>
      <c r="G687" s="67" t="n">
        <v>1077400</v>
      </c>
      <c r="I687" s="6" t="n"/>
    </row>
    <row customFormat="true" ht="15.75" outlineLevel="0" r="688" s="6">
      <c r="A688" s="66" t="s">
        <v>429</v>
      </c>
      <c r="B688" s="45" t="s">
        <v>414</v>
      </c>
      <c r="C688" s="45" t="s">
        <v>202</v>
      </c>
      <c r="D688" s="45" t="s">
        <v>32</v>
      </c>
      <c r="E688" s="45" t="s">
        <v>454</v>
      </c>
      <c r="F688" s="45" t="s">
        <v>430</v>
      </c>
      <c r="G688" s="67" t="n">
        <f aca="false" ca="false" dt2D="false" dtr="false" t="normal">G689</f>
        <v>266800</v>
      </c>
      <c r="I688" s="6" t="n"/>
    </row>
    <row customFormat="true" ht="15.75" outlineLevel="0" r="689" s="6">
      <c r="A689" s="66" t="s">
        <v>446</v>
      </c>
      <c r="B689" s="45" t="s">
        <v>414</v>
      </c>
      <c r="C689" s="45" t="s">
        <v>202</v>
      </c>
      <c r="D689" s="45" t="s">
        <v>32</v>
      </c>
      <c r="E689" s="45" t="s">
        <v>454</v>
      </c>
      <c r="F689" s="45" t="s">
        <v>455</v>
      </c>
      <c r="G689" s="67" t="n">
        <v>266800</v>
      </c>
      <c r="I689" s="6" t="n"/>
    </row>
    <row customFormat="true" ht="15.75" outlineLevel="0" r="690" s="6">
      <c r="A690" s="74" t="s">
        <v>519</v>
      </c>
      <c r="B690" s="75" t="s">
        <v>414</v>
      </c>
      <c r="C690" s="75" t="s">
        <v>202</v>
      </c>
      <c r="D690" s="75" t="s">
        <v>520</v>
      </c>
      <c r="E690" s="75" t="s">
        <v>27</v>
      </c>
      <c r="F690" s="75" t="s">
        <v>28</v>
      </c>
      <c r="G690" s="76" t="n">
        <v>114950780</v>
      </c>
      <c r="I690" s="6" t="n"/>
    </row>
    <row customFormat="true" ht="15.75" outlineLevel="0" r="691" s="6">
      <c r="A691" s="66" t="s">
        <v>416</v>
      </c>
      <c r="B691" s="45" t="s">
        <v>414</v>
      </c>
      <c r="C691" s="45" t="s">
        <v>202</v>
      </c>
      <c r="D691" s="45" t="s">
        <v>520</v>
      </c>
      <c r="E691" s="45" t="s">
        <v>417</v>
      </c>
      <c r="F691" s="45" t="s">
        <v>28</v>
      </c>
      <c r="G691" s="67" t="n">
        <v>53586370</v>
      </c>
      <c r="I691" s="6" t="n"/>
    </row>
    <row customFormat="true" ht="15.75" outlineLevel="0" r="692" s="6">
      <c r="A692" s="66" t="s">
        <v>418</v>
      </c>
      <c r="B692" s="45" t="s">
        <v>414</v>
      </c>
      <c r="C692" s="45" t="s">
        <v>202</v>
      </c>
      <c r="D692" s="45" t="s">
        <v>520</v>
      </c>
      <c r="E692" s="45" t="s">
        <v>419</v>
      </c>
      <c r="F692" s="45" t="s">
        <v>28</v>
      </c>
      <c r="G692" s="67" t="n">
        <v>53586370</v>
      </c>
      <c r="I692" s="6" t="n"/>
    </row>
    <row customFormat="true" ht="15.75" outlineLevel="0" r="693" s="6">
      <c r="A693" s="66" t="s">
        <v>521</v>
      </c>
      <c r="B693" s="45" t="s">
        <v>414</v>
      </c>
      <c r="C693" s="45" t="s">
        <v>202</v>
      </c>
      <c r="D693" s="45" t="s">
        <v>520</v>
      </c>
      <c r="E693" s="45" t="s">
        <v>522</v>
      </c>
      <c r="F693" s="45" t="s">
        <v>28</v>
      </c>
      <c r="G693" s="67" t="n">
        <v>31925780</v>
      </c>
      <c r="I693" s="6" t="n"/>
    </row>
    <row customFormat="true" ht="15.75" outlineLevel="0" r="694" s="6">
      <c r="A694" s="66" t="s">
        <v>523</v>
      </c>
      <c r="B694" s="45" t="s">
        <v>414</v>
      </c>
      <c r="C694" s="45" t="s">
        <v>202</v>
      </c>
      <c r="D694" s="45" t="s">
        <v>520</v>
      </c>
      <c r="E694" s="45" t="s">
        <v>524</v>
      </c>
      <c r="F694" s="45" t="s">
        <v>28</v>
      </c>
      <c r="G694" s="67" t="n">
        <v>6510110</v>
      </c>
      <c r="I694" s="6" t="n"/>
    </row>
    <row customFormat="true" ht="15.75" outlineLevel="0" r="695" s="6">
      <c r="A695" s="66" t="s">
        <v>423</v>
      </c>
      <c r="B695" s="45" t="s">
        <v>414</v>
      </c>
      <c r="C695" s="45" t="s">
        <v>202</v>
      </c>
      <c r="D695" s="45" t="s">
        <v>520</v>
      </c>
      <c r="E695" s="45" t="s">
        <v>524</v>
      </c>
      <c r="F695" s="45" t="s">
        <v>424</v>
      </c>
      <c r="G695" s="67" t="n">
        <f aca="false" ca="false" dt2D="false" dtr="false" t="normal">G696</f>
        <v>5442580</v>
      </c>
      <c r="I695" s="6" t="n"/>
    </row>
    <row customFormat="true" ht="47.25" outlineLevel="0" r="696" s="6">
      <c r="A696" s="66" t="s">
        <v>425</v>
      </c>
      <c r="B696" s="45" t="s">
        <v>414</v>
      </c>
      <c r="C696" s="45" t="s">
        <v>202</v>
      </c>
      <c r="D696" s="45" t="s">
        <v>520</v>
      </c>
      <c r="E696" s="45" t="s">
        <v>524</v>
      </c>
      <c r="F696" s="45" t="s">
        <v>426</v>
      </c>
      <c r="G696" s="67" t="n">
        <v>5442580</v>
      </c>
      <c r="I696" s="6" t="n"/>
    </row>
    <row customFormat="true" ht="15.75" outlineLevel="0" r="697" s="6">
      <c r="A697" s="66" t="s">
        <v>429</v>
      </c>
      <c r="B697" s="45" t="s">
        <v>414</v>
      </c>
      <c r="C697" s="45" t="s">
        <v>202</v>
      </c>
      <c r="D697" s="45" t="s">
        <v>520</v>
      </c>
      <c r="E697" s="45" t="s">
        <v>524</v>
      </c>
      <c r="F697" s="45" t="s">
        <v>430</v>
      </c>
      <c r="G697" s="67" t="n">
        <f aca="false" ca="false" dt2D="false" dtr="false" t="normal">G698</f>
        <v>1067530</v>
      </c>
      <c r="I697" s="6" t="n"/>
    </row>
    <row customFormat="true" ht="47.25" outlineLevel="0" r="698" s="6">
      <c r="A698" s="66" t="s">
        <v>431</v>
      </c>
      <c r="B698" s="45" t="s">
        <v>414</v>
      </c>
      <c r="C698" s="45" t="s">
        <v>202</v>
      </c>
      <c r="D698" s="45" t="s">
        <v>520</v>
      </c>
      <c r="E698" s="45" t="s">
        <v>524</v>
      </c>
      <c r="F698" s="45" t="s">
        <v>432</v>
      </c>
      <c r="G698" s="67" t="n">
        <v>1067530</v>
      </c>
      <c r="I698" s="6" t="n"/>
    </row>
    <row customFormat="true" ht="15.75" outlineLevel="0" r="699" s="6">
      <c r="A699" s="66" t="s">
        <v>525</v>
      </c>
      <c r="B699" s="45" t="s">
        <v>414</v>
      </c>
      <c r="C699" s="45" t="s">
        <v>202</v>
      </c>
      <c r="D699" s="45" t="s">
        <v>520</v>
      </c>
      <c r="E699" s="45" t="s">
        <v>526</v>
      </c>
      <c r="F699" s="45" t="s">
        <v>28</v>
      </c>
      <c r="G699" s="67" t="n">
        <v>25415670</v>
      </c>
      <c r="I699" s="6" t="n"/>
    </row>
    <row customFormat="true" ht="15.75" outlineLevel="0" r="700" s="6">
      <c r="A700" s="66" t="s">
        <v>423</v>
      </c>
      <c r="B700" s="45" t="s">
        <v>414</v>
      </c>
      <c r="C700" s="45" t="s">
        <v>202</v>
      </c>
      <c r="D700" s="45" t="s">
        <v>520</v>
      </c>
      <c r="E700" s="45" t="s">
        <v>526</v>
      </c>
      <c r="F700" s="45" t="s">
        <v>424</v>
      </c>
      <c r="G700" s="67" t="n">
        <f aca="false" ca="false" dt2D="false" dtr="false" t="normal">SUM(G701:G702)</f>
        <v>20375750</v>
      </c>
      <c r="I700" s="6" t="n"/>
    </row>
    <row customFormat="true" ht="47.25" outlineLevel="0" r="701" s="6">
      <c r="A701" s="66" t="s">
        <v>425</v>
      </c>
      <c r="B701" s="45" t="s">
        <v>414</v>
      </c>
      <c r="C701" s="45" t="s">
        <v>202</v>
      </c>
      <c r="D701" s="45" t="s">
        <v>520</v>
      </c>
      <c r="E701" s="45" t="s">
        <v>526</v>
      </c>
      <c r="F701" s="45" t="s">
        <v>426</v>
      </c>
      <c r="G701" s="67" t="n">
        <v>18349110</v>
      </c>
      <c r="I701" s="6" t="n"/>
    </row>
    <row customFormat="true" ht="15.75" outlineLevel="0" r="702" s="6">
      <c r="A702" s="66" t="s">
        <v>427</v>
      </c>
      <c r="B702" s="45" t="s">
        <v>414</v>
      </c>
      <c r="C702" s="45" t="s">
        <v>202</v>
      </c>
      <c r="D702" s="45" t="s">
        <v>520</v>
      </c>
      <c r="E702" s="45" t="s">
        <v>526</v>
      </c>
      <c r="F702" s="45" t="s">
        <v>428</v>
      </c>
      <c r="G702" s="67" t="n">
        <v>2026640</v>
      </c>
      <c r="I702" s="6" t="n"/>
    </row>
    <row customFormat="true" ht="15.75" outlineLevel="0" r="703" s="6">
      <c r="A703" s="66" t="s">
        <v>429</v>
      </c>
      <c r="B703" s="45" t="s">
        <v>414</v>
      </c>
      <c r="C703" s="45" t="s">
        <v>202</v>
      </c>
      <c r="D703" s="45" t="s">
        <v>520</v>
      </c>
      <c r="E703" s="45" t="s">
        <v>526</v>
      </c>
      <c r="F703" s="45" t="s">
        <v>430</v>
      </c>
      <c r="G703" s="67" t="n">
        <f aca="false" ca="false" dt2D="false" dtr="false" t="normal">SUM(G704:G705)</f>
        <v>5039920</v>
      </c>
      <c r="I703" s="6" t="n"/>
    </row>
    <row customFormat="true" ht="47.25" outlineLevel="0" r="704" s="6">
      <c r="A704" s="66" t="s">
        <v>431</v>
      </c>
      <c r="B704" s="45" t="s">
        <v>414</v>
      </c>
      <c r="C704" s="45" t="s">
        <v>202</v>
      </c>
      <c r="D704" s="45" t="s">
        <v>520</v>
      </c>
      <c r="E704" s="45" t="s">
        <v>526</v>
      </c>
      <c r="F704" s="45" t="s">
        <v>432</v>
      </c>
      <c r="G704" s="67" t="n">
        <v>3539920</v>
      </c>
      <c r="I704" s="6" t="n"/>
    </row>
    <row customFormat="true" ht="15.75" outlineLevel="0" r="705" s="6">
      <c r="A705" s="66" t="s">
        <v>446</v>
      </c>
      <c r="B705" s="45" t="s">
        <v>414</v>
      </c>
      <c r="C705" s="45" t="s">
        <v>202</v>
      </c>
      <c r="D705" s="45" t="s">
        <v>520</v>
      </c>
      <c r="E705" s="45" t="s">
        <v>526</v>
      </c>
      <c r="F705" s="45" t="s">
        <v>455</v>
      </c>
      <c r="G705" s="67" t="n">
        <v>1500000</v>
      </c>
      <c r="I705" s="6" t="n"/>
    </row>
    <row customFormat="true" ht="47.25" outlineLevel="0" r="706" s="6">
      <c r="A706" s="66" t="s">
        <v>527</v>
      </c>
      <c r="B706" s="45" t="s">
        <v>414</v>
      </c>
      <c r="C706" s="45" t="s">
        <v>202</v>
      </c>
      <c r="D706" s="45" t="s">
        <v>520</v>
      </c>
      <c r="E706" s="45" t="s">
        <v>528</v>
      </c>
      <c r="F706" s="45" t="s">
        <v>28</v>
      </c>
      <c r="G706" s="67" t="n">
        <v>8079050</v>
      </c>
      <c r="I706" s="6" t="n"/>
    </row>
    <row customFormat="true" ht="31.5" outlineLevel="0" r="707" s="6">
      <c r="A707" s="66" t="s">
        <v>529</v>
      </c>
      <c r="B707" s="45" t="s">
        <v>414</v>
      </c>
      <c r="C707" s="45" t="s">
        <v>202</v>
      </c>
      <c r="D707" s="45" t="s">
        <v>520</v>
      </c>
      <c r="E707" s="45" t="s">
        <v>530</v>
      </c>
      <c r="F707" s="45" t="s">
        <v>28</v>
      </c>
      <c r="G707" s="67" t="n">
        <v>8079050</v>
      </c>
      <c r="I707" s="6" t="n"/>
    </row>
    <row customFormat="true" ht="15.75" outlineLevel="0" r="708" s="6">
      <c r="A708" s="66" t="s">
        <v>423</v>
      </c>
      <c r="B708" s="45" t="s">
        <v>414</v>
      </c>
      <c r="C708" s="45" t="s">
        <v>202</v>
      </c>
      <c r="D708" s="45" t="s">
        <v>520</v>
      </c>
      <c r="E708" s="45" t="s">
        <v>530</v>
      </c>
      <c r="F708" s="45" t="s">
        <v>424</v>
      </c>
      <c r="G708" s="67" t="n">
        <f aca="false" ca="false" dt2D="false" dtr="false" t="normal">G709</f>
        <v>7733760</v>
      </c>
      <c r="I708" s="6" t="n"/>
    </row>
    <row customFormat="true" ht="15.75" outlineLevel="0" r="709" s="6">
      <c r="A709" s="66" t="s">
        <v>427</v>
      </c>
      <c r="B709" s="45" t="s">
        <v>414</v>
      </c>
      <c r="C709" s="45" t="s">
        <v>202</v>
      </c>
      <c r="D709" s="45" t="s">
        <v>520</v>
      </c>
      <c r="E709" s="45" t="s">
        <v>530</v>
      </c>
      <c r="F709" s="45" t="s">
        <v>428</v>
      </c>
      <c r="G709" s="67" t="n">
        <v>7733760</v>
      </c>
      <c r="I709" s="6" t="n"/>
    </row>
    <row customFormat="true" ht="15.75" outlineLevel="0" r="710" s="6">
      <c r="A710" s="66" t="s">
        <v>429</v>
      </c>
      <c r="B710" s="45" t="s">
        <v>414</v>
      </c>
      <c r="C710" s="45" t="s">
        <v>202</v>
      </c>
      <c r="D710" s="45" t="s">
        <v>520</v>
      </c>
      <c r="E710" s="45" t="s">
        <v>530</v>
      </c>
      <c r="F710" s="45" t="s">
        <v>430</v>
      </c>
      <c r="G710" s="67" t="n">
        <f aca="false" ca="false" dt2D="false" dtr="false" t="normal">G711</f>
        <v>345290</v>
      </c>
      <c r="I710" s="6" t="n"/>
    </row>
    <row customFormat="true" ht="15.75" outlineLevel="0" r="711" s="6">
      <c r="A711" s="66" t="s">
        <v>446</v>
      </c>
      <c r="B711" s="45" t="s">
        <v>414</v>
      </c>
      <c r="C711" s="45" t="s">
        <v>202</v>
      </c>
      <c r="D711" s="45" t="s">
        <v>520</v>
      </c>
      <c r="E711" s="45" t="s">
        <v>530</v>
      </c>
      <c r="F711" s="45" t="s">
        <v>455</v>
      </c>
      <c r="G711" s="67" t="n">
        <v>345290</v>
      </c>
      <c r="I711" s="6" t="n"/>
    </row>
    <row customFormat="true" ht="31.5" outlineLevel="0" r="712" s="6">
      <c r="A712" s="66" t="s">
        <v>531</v>
      </c>
      <c r="B712" s="45" t="s">
        <v>414</v>
      </c>
      <c r="C712" s="45" t="s">
        <v>202</v>
      </c>
      <c r="D712" s="45" t="s">
        <v>520</v>
      </c>
      <c r="E712" s="45" t="s">
        <v>532</v>
      </c>
      <c r="F712" s="45" t="s">
        <v>28</v>
      </c>
      <c r="G712" s="67" t="n">
        <v>13581540</v>
      </c>
      <c r="I712" s="6" t="n"/>
    </row>
    <row customFormat="true" ht="15.75" outlineLevel="0" r="713" s="6">
      <c r="A713" s="66" t="s">
        <v>176</v>
      </c>
      <c r="B713" s="45" t="s">
        <v>414</v>
      </c>
      <c r="C713" s="45" t="s">
        <v>202</v>
      </c>
      <c r="D713" s="45" t="s">
        <v>520</v>
      </c>
      <c r="E713" s="45" t="s">
        <v>533</v>
      </c>
      <c r="F713" s="45" t="s">
        <v>28</v>
      </c>
      <c r="G713" s="67" t="n">
        <v>13581540</v>
      </c>
      <c r="I713" s="6" t="n"/>
    </row>
    <row customFormat="true" ht="15.75" outlineLevel="0" r="714" s="6">
      <c r="A714" s="66" t="s">
        <v>423</v>
      </c>
      <c r="B714" s="45" t="s">
        <v>414</v>
      </c>
      <c r="C714" s="45" t="s">
        <v>202</v>
      </c>
      <c r="D714" s="45" t="s">
        <v>520</v>
      </c>
      <c r="E714" s="45" t="s">
        <v>533</v>
      </c>
      <c r="F714" s="45" t="s">
        <v>424</v>
      </c>
      <c r="G714" s="67" t="n">
        <f aca="false" ca="false" dt2D="false" dtr="false" t="normal">G715</f>
        <v>13581540</v>
      </c>
      <c r="I714" s="6" t="n"/>
    </row>
    <row customFormat="true" ht="47.25" outlineLevel="0" r="715" s="6">
      <c r="A715" s="66" t="s">
        <v>425</v>
      </c>
      <c r="B715" s="45" t="s">
        <v>414</v>
      </c>
      <c r="C715" s="45" t="s">
        <v>202</v>
      </c>
      <c r="D715" s="45" t="s">
        <v>520</v>
      </c>
      <c r="E715" s="45" t="s">
        <v>533</v>
      </c>
      <c r="F715" s="45" t="s">
        <v>426</v>
      </c>
      <c r="G715" s="67" t="n">
        <v>13581540</v>
      </c>
      <c r="I715" s="6" t="n"/>
    </row>
    <row customFormat="true" ht="31.5" outlineLevel="0" r="716" s="6">
      <c r="A716" s="66" t="s">
        <v>534</v>
      </c>
      <c r="B716" s="45" t="s">
        <v>414</v>
      </c>
      <c r="C716" s="45" t="s">
        <v>202</v>
      </c>
      <c r="D716" s="45" t="s">
        <v>520</v>
      </c>
      <c r="E716" s="45" t="s">
        <v>535</v>
      </c>
      <c r="F716" s="45" t="s">
        <v>28</v>
      </c>
      <c r="G716" s="67" t="n">
        <v>0</v>
      </c>
      <c r="I716" s="6" t="n"/>
    </row>
    <row customFormat="true" ht="31.5" outlineLevel="0" r="717" s="6">
      <c r="A717" s="66" t="s">
        <v>51</v>
      </c>
      <c r="B717" s="45" t="s">
        <v>414</v>
      </c>
      <c r="C717" s="45" t="s">
        <v>202</v>
      </c>
      <c r="D717" s="45" t="s">
        <v>520</v>
      </c>
      <c r="E717" s="45" t="s">
        <v>535</v>
      </c>
      <c r="F717" s="45" t="s">
        <v>43</v>
      </c>
      <c r="G717" s="67" t="n">
        <f aca="false" ca="false" dt2D="false" dtr="false" t="normal">G718</f>
        <v>0</v>
      </c>
      <c r="I717" s="6" t="n"/>
    </row>
    <row customFormat="true" ht="15.75" outlineLevel="0" r="718" s="6">
      <c r="A718" s="66" t="s">
        <v>52</v>
      </c>
      <c r="B718" s="45" t="s">
        <v>414</v>
      </c>
      <c r="C718" s="45" t="s">
        <v>202</v>
      </c>
      <c r="D718" s="45" t="s">
        <v>520</v>
      </c>
      <c r="E718" s="45" t="s">
        <v>535</v>
      </c>
      <c r="F718" s="45" t="s">
        <v>46</v>
      </c>
      <c r="G718" s="67" t="n">
        <v>0</v>
      </c>
      <c r="I718" s="6" t="n"/>
    </row>
    <row customFormat="true" ht="15.75" outlineLevel="0" r="719" s="6">
      <c r="A719" s="66" t="s">
        <v>536</v>
      </c>
      <c r="B719" s="45" t="s">
        <v>414</v>
      </c>
      <c r="C719" s="45" t="s">
        <v>202</v>
      </c>
      <c r="D719" s="45" t="s">
        <v>520</v>
      </c>
      <c r="E719" s="45" t="s">
        <v>537</v>
      </c>
      <c r="F719" s="45" t="s">
        <v>28</v>
      </c>
      <c r="G719" s="67" t="n">
        <v>61364410</v>
      </c>
      <c r="I719" s="6" t="n"/>
    </row>
    <row customFormat="true" ht="31.5" outlineLevel="0" r="720" s="6">
      <c r="A720" s="66" t="s">
        <v>538</v>
      </c>
      <c r="B720" s="45" t="s">
        <v>414</v>
      </c>
      <c r="C720" s="45" t="s">
        <v>202</v>
      </c>
      <c r="D720" s="45" t="s">
        <v>520</v>
      </c>
      <c r="E720" s="45" t="s">
        <v>539</v>
      </c>
      <c r="F720" s="45" t="s">
        <v>28</v>
      </c>
      <c r="G720" s="67" t="n">
        <v>61364410</v>
      </c>
      <c r="I720" s="6" t="n"/>
    </row>
    <row customFormat="true" ht="15.75" outlineLevel="0" r="721" s="6">
      <c r="A721" s="66" t="s">
        <v>38</v>
      </c>
      <c r="B721" s="45" t="s">
        <v>414</v>
      </c>
      <c r="C721" s="45" t="s">
        <v>202</v>
      </c>
      <c r="D721" s="45" t="s">
        <v>520</v>
      </c>
      <c r="E721" s="45" t="s">
        <v>540</v>
      </c>
      <c r="F721" s="45" t="s">
        <v>28</v>
      </c>
      <c r="G721" s="67" t="n">
        <v>10437070</v>
      </c>
      <c r="I721" s="6" t="n"/>
    </row>
    <row customFormat="true" ht="15.75" outlineLevel="0" r="722" s="6">
      <c r="A722" s="66" t="s">
        <v>541</v>
      </c>
      <c r="B722" s="45" t="s">
        <v>414</v>
      </c>
      <c r="C722" s="45" t="s">
        <v>202</v>
      </c>
      <c r="D722" s="45" t="s">
        <v>520</v>
      </c>
      <c r="E722" s="45" t="s">
        <v>540</v>
      </c>
      <c r="F722" s="45" t="s">
        <v>42</v>
      </c>
      <c r="G722" s="67" t="n">
        <f aca="false" ca="false" dt2D="false" dtr="false" t="normal">SUM(G723:G724)</f>
        <v>711890</v>
      </c>
      <c r="I722" s="6" t="n"/>
    </row>
    <row customFormat="true" ht="31.5" outlineLevel="0" r="723" s="6">
      <c r="A723" s="66" t="s">
        <v>44</v>
      </c>
      <c r="B723" s="45" t="s">
        <v>414</v>
      </c>
      <c r="C723" s="45" t="s">
        <v>202</v>
      </c>
      <c r="D723" s="45" t="s">
        <v>520</v>
      </c>
      <c r="E723" s="45" t="s">
        <v>540</v>
      </c>
      <c r="F723" s="45" t="s">
        <v>45</v>
      </c>
      <c r="G723" s="67" t="n">
        <v>546768</v>
      </c>
      <c r="I723" s="6" t="n"/>
    </row>
    <row customFormat="true" ht="31.5" outlineLevel="0" r="724" s="6">
      <c r="A724" s="66" t="s">
        <v>49</v>
      </c>
      <c r="B724" s="45" t="s">
        <v>414</v>
      </c>
      <c r="C724" s="45" t="s">
        <v>202</v>
      </c>
      <c r="D724" s="45" t="s">
        <v>520</v>
      </c>
      <c r="E724" s="45" t="s">
        <v>540</v>
      </c>
      <c r="F724" s="45" t="s">
        <v>50</v>
      </c>
      <c r="G724" s="67" t="n">
        <v>165122</v>
      </c>
      <c r="I724" s="6" t="n"/>
    </row>
    <row customFormat="true" ht="31.5" outlineLevel="0" r="725" s="6">
      <c r="A725" s="66" t="s">
        <v>51</v>
      </c>
      <c r="B725" s="45" t="s">
        <v>414</v>
      </c>
      <c r="C725" s="45" t="s">
        <v>202</v>
      </c>
      <c r="D725" s="45" t="s">
        <v>520</v>
      </c>
      <c r="E725" s="45" t="s">
        <v>540</v>
      </c>
      <c r="F725" s="45" t="s">
        <v>43</v>
      </c>
      <c r="G725" s="67" t="n">
        <f aca="false" ca="false" dt2D="false" dtr="false" t="normal">G726</f>
        <v>9723180</v>
      </c>
      <c r="I725" s="6" t="n"/>
    </row>
    <row customFormat="true" ht="15.75" outlineLevel="0" r="726" s="6">
      <c r="A726" s="66" t="s">
        <v>52</v>
      </c>
      <c r="B726" s="45" t="s">
        <v>414</v>
      </c>
      <c r="C726" s="45" t="s">
        <v>202</v>
      </c>
      <c r="D726" s="45" t="s">
        <v>520</v>
      </c>
      <c r="E726" s="45" t="s">
        <v>540</v>
      </c>
      <c r="F726" s="45" t="s">
        <v>46</v>
      </c>
      <c r="G726" s="67" t="n">
        <v>9723180</v>
      </c>
      <c r="I726" s="6" t="n"/>
    </row>
    <row customFormat="true" ht="15.75" outlineLevel="0" r="727" s="6">
      <c r="A727" s="66" t="s">
        <v>86</v>
      </c>
      <c r="B727" s="45" t="s">
        <v>414</v>
      </c>
      <c r="C727" s="45" t="s">
        <v>202</v>
      </c>
      <c r="D727" s="45" t="s">
        <v>520</v>
      </c>
      <c r="E727" s="45" t="s">
        <v>540</v>
      </c>
      <c r="F727" s="45" t="s">
        <v>87</v>
      </c>
      <c r="G727" s="67" t="n">
        <f aca="false" ca="false" dt2D="false" dtr="false" t="normal">G728</f>
        <v>2000</v>
      </c>
      <c r="I727" s="6" t="n"/>
    </row>
    <row customFormat="true" ht="15.75" outlineLevel="0" r="728" s="6">
      <c r="A728" s="66" t="s">
        <v>88</v>
      </c>
      <c r="B728" s="45" t="s">
        <v>414</v>
      </c>
      <c r="C728" s="45" t="s">
        <v>202</v>
      </c>
      <c r="D728" s="45" t="s">
        <v>520</v>
      </c>
      <c r="E728" s="45" t="s">
        <v>540</v>
      </c>
      <c r="F728" s="45" t="s">
        <v>89</v>
      </c>
      <c r="G728" s="67" t="n">
        <v>2000</v>
      </c>
      <c r="I728" s="6" t="n"/>
    </row>
    <row customFormat="true" ht="31.5" outlineLevel="0" r="729" s="6">
      <c r="A729" s="66" t="s">
        <v>53</v>
      </c>
      <c r="B729" s="45" t="s">
        <v>414</v>
      </c>
      <c r="C729" s="45" t="s">
        <v>202</v>
      </c>
      <c r="D729" s="45" t="s">
        <v>520</v>
      </c>
      <c r="E729" s="45" t="s">
        <v>542</v>
      </c>
      <c r="F729" s="45" t="s">
        <v>28</v>
      </c>
      <c r="G729" s="67" t="n">
        <v>39160720</v>
      </c>
      <c r="I729" s="6" t="n"/>
    </row>
    <row customFormat="true" ht="15.75" outlineLevel="0" r="730" s="6">
      <c r="A730" s="66" t="s">
        <v>541</v>
      </c>
      <c r="B730" s="45" t="s">
        <v>414</v>
      </c>
      <c r="C730" s="45" t="s">
        <v>202</v>
      </c>
      <c r="D730" s="45" t="s">
        <v>520</v>
      </c>
      <c r="E730" s="45" t="s">
        <v>542</v>
      </c>
      <c r="F730" s="45" t="s">
        <v>42</v>
      </c>
      <c r="G730" s="67" t="n">
        <f aca="false" ca="false" dt2D="false" dtr="false" t="normal">SUM(G731:G732)</f>
        <v>39160720</v>
      </c>
      <c r="I730" s="6" t="n"/>
    </row>
    <row customFormat="true" ht="15.75" outlineLevel="0" r="731" s="6">
      <c r="A731" s="66" t="s">
        <v>55</v>
      </c>
      <c r="B731" s="45" t="s">
        <v>414</v>
      </c>
      <c r="C731" s="45" t="s">
        <v>202</v>
      </c>
      <c r="D731" s="45" t="s">
        <v>520</v>
      </c>
      <c r="E731" s="45" t="s">
        <v>542</v>
      </c>
      <c r="F731" s="45" t="s">
        <v>56</v>
      </c>
      <c r="G731" s="67" t="n">
        <v>30077362.5</v>
      </c>
      <c r="I731" s="6" t="n"/>
    </row>
    <row customFormat="true" ht="31.5" outlineLevel="0" r="732" s="6">
      <c r="A732" s="66" t="s">
        <v>49</v>
      </c>
      <c r="B732" s="45" t="s">
        <v>414</v>
      </c>
      <c r="C732" s="45" t="s">
        <v>202</v>
      </c>
      <c r="D732" s="45" t="s">
        <v>520</v>
      </c>
      <c r="E732" s="45" t="s">
        <v>542</v>
      </c>
      <c r="F732" s="45" t="s">
        <v>50</v>
      </c>
      <c r="G732" s="67" t="n">
        <v>9083357.5</v>
      </c>
      <c r="I732" s="6" t="n"/>
    </row>
    <row customFormat="true" ht="15.75" outlineLevel="0" r="733" s="6">
      <c r="A733" s="66" t="s">
        <v>176</v>
      </c>
      <c r="B733" s="45" t="s">
        <v>414</v>
      </c>
      <c r="C733" s="45" t="s">
        <v>202</v>
      </c>
      <c r="D733" s="45" t="s">
        <v>520</v>
      </c>
      <c r="E733" s="45" t="s">
        <v>543</v>
      </c>
      <c r="F733" s="45" t="s">
        <v>28</v>
      </c>
      <c r="G733" s="67" t="n">
        <v>8676580</v>
      </c>
      <c r="I733" s="6" t="n"/>
    </row>
    <row customFormat="true" ht="15.75" outlineLevel="0" r="734" s="6">
      <c r="A734" s="66" t="s">
        <v>178</v>
      </c>
      <c r="B734" s="45" t="s">
        <v>414</v>
      </c>
      <c r="C734" s="45" t="s">
        <v>202</v>
      </c>
      <c r="D734" s="45" t="s">
        <v>520</v>
      </c>
      <c r="E734" s="45" t="s">
        <v>543</v>
      </c>
      <c r="F734" s="45" t="s">
        <v>179</v>
      </c>
      <c r="G734" s="67" t="n">
        <f aca="false" ca="false" dt2D="false" dtr="false" t="normal">SUM(G735:G736)</f>
        <v>8298720</v>
      </c>
      <c r="I734" s="6" t="n"/>
    </row>
    <row customFormat="true" ht="15.75" outlineLevel="0" r="735" s="6">
      <c r="A735" s="66" t="s">
        <v>180</v>
      </c>
      <c r="B735" s="45" t="s">
        <v>414</v>
      </c>
      <c r="C735" s="45" t="s">
        <v>202</v>
      </c>
      <c r="D735" s="45" t="s">
        <v>520</v>
      </c>
      <c r="E735" s="45" t="s">
        <v>543</v>
      </c>
      <c r="F735" s="45" t="s">
        <v>181</v>
      </c>
      <c r="G735" s="67" t="n">
        <v>6373827</v>
      </c>
      <c r="I735" s="6" t="n"/>
    </row>
    <row customFormat="true" ht="31.5" outlineLevel="0" r="736" s="6">
      <c r="A736" s="66" t="s">
        <v>182</v>
      </c>
      <c r="B736" s="45" t="s">
        <v>414</v>
      </c>
      <c r="C736" s="45" t="s">
        <v>202</v>
      </c>
      <c r="D736" s="45" t="s">
        <v>520</v>
      </c>
      <c r="E736" s="45" t="s">
        <v>543</v>
      </c>
      <c r="F736" s="45" t="s">
        <v>183</v>
      </c>
      <c r="G736" s="67" t="n">
        <v>1924893</v>
      </c>
      <c r="I736" s="6" t="n"/>
    </row>
    <row customFormat="true" ht="31.5" outlineLevel="0" r="737" s="6">
      <c r="A737" s="66" t="s">
        <v>51</v>
      </c>
      <c r="B737" s="45" t="s">
        <v>414</v>
      </c>
      <c r="C737" s="45" t="s">
        <v>202</v>
      </c>
      <c r="D737" s="45" t="s">
        <v>520</v>
      </c>
      <c r="E737" s="45" t="s">
        <v>543</v>
      </c>
      <c r="F737" s="45" t="s">
        <v>43</v>
      </c>
      <c r="G737" s="67" t="n">
        <f aca="false" ca="false" dt2D="false" dtr="false" t="normal">SUM(G738:G739)</f>
        <v>377860</v>
      </c>
      <c r="I737" s="6" t="n"/>
    </row>
    <row customFormat="true" ht="15.75" outlineLevel="0" r="738" s="6">
      <c r="A738" s="66" t="s">
        <v>52</v>
      </c>
      <c r="B738" s="45" t="s">
        <v>414</v>
      </c>
      <c r="C738" s="45" t="s">
        <v>202</v>
      </c>
      <c r="D738" s="45" t="s">
        <v>520</v>
      </c>
      <c r="E738" s="45" t="s">
        <v>543</v>
      </c>
      <c r="F738" s="45" t="s">
        <v>46</v>
      </c>
      <c r="G738" s="67" t="n">
        <v>354000</v>
      </c>
      <c r="I738" s="6" t="n"/>
    </row>
    <row customFormat="true" ht="15.75" outlineLevel="0" r="739" s="6">
      <c r="A739" s="66" t="s">
        <v>184</v>
      </c>
      <c r="B739" s="45" t="s">
        <v>414</v>
      </c>
      <c r="C739" s="45" t="s">
        <v>202</v>
      </c>
      <c r="D739" s="45" t="s">
        <v>520</v>
      </c>
      <c r="E739" s="45" t="s">
        <v>543</v>
      </c>
      <c r="F739" s="45" t="s">
        <v>185</v>
      </c>
      <c r="G739" s="67" t="n">
        <v>23860</v>
      </c>
      <c r="I739" s="6" t="n"/>
    </row>
    <row customFormat="true" ht="31.5" outlineLevel="0" r="740" s="6">
      <c r="A740" s="66" t="s">
        <v>544</v>
      </c>
      <c r="B740" s="45" t="s">
        <v>414</v>
      </c>
      <c r="C740" s="45" t="s">
        <v>202</v>
      </c>
      <c r="D740" s="45" t="s">
        <v>520</v>
      </c>
      <c r="E740" s="45" t="s">
        <v>545</v>
      </c>
      <c r="F740" s="45" t="s">
        <v>28</v>
      </c>
      <c r="G740" s="67" t="n">
        <v>3090040</v>
      </c>
      <c r="I740" s="6" t="n"/>
    </row>
    <row customFormat="true" ht="15.75" outlineLevel="0" r="741" s="6">
      <c r="A741" s="66" t="s">
        <v>541</v>
      </c>
      <c r="B741" s="45" t="s">
        <v>414</v>
      </c>
      <c r="C741" s="45" t="s">
        <v>202</v>
      </c>
      <c r="D741" s="45" t="s">
        <v>520</v>
      </c>
      <c r="E741" s="45" t="s">
        <v>545</v>
      </c>
      <c r="F741" s="45" t="s">
        <v>42</v>
      </c>
      <c r="G741" s="67" t="n">
        <f aca="false" ca="false" dt2D="false" dtr="false" t="normal">G742+G743+G744</f>
        <v>2948330</v>
      </c>
      <c r="I741" s="6" t="n"/>
    </row>
    <row customFormat="true" ht="15.75" outlineLevel="0" r="742" s="6">
      <c r="A742" s="66" t="s">
        <v>55</v>
      </c>
      <c r="B742" s="45" t="s">
        <v>414</v>
      </c>
      <c r="C742" s="45" t="s">
        <v>202</v>
      </c>
      <c r="D742" s="45" t="s">
        <v>520</v>
      </c>
      <c r="E742" s="45" t="s">
        <v>545</v>
      </c>
      <c r="F742" s="45" t="s">
        <v>56</v>
      </c>
      <c r="G742" s="67" t="n">
        <v>2213406</v>
      </c>
      <c r="I742" s="6" t="n"/>
    </row>
    <row customFormat="true" ht="31.5" outlineLevel="0" r="743" s="6">
      <c r="A743" s="66" t="s">
        <v>44</v>
      </c>
      <c r="B743" s="45" t="s">
        <v>414</v>
      </c>
      <c r="C743" s="45" t="s">
        <v>202</v>
      </c>
      <c r="D743" s="45" t="s">
        <v>520</v>
      </c>
      <c r="E743" s="45" t="s">
        <v>545</v>
      </c>
      <c r="F743" s="45" t="s">
        <v>45</v>
      </c>
      <c r="G743" s="67" t="n">
        <v>51060</v>
      </c>
      <c r="I743" s="6" t="n"/>
    </row>
    <row customFormat="true" ht="31.5" outlineLevel="0" r="744" s="6">
      <c r="A744" s="66" t="s">
        <v>49</v>
      </c>
      <c r="B744" s="45" t="s">
        <v>414</v>
      </c>
      <c r="C744" s="45" t="s">
        <v>202</v>
      </c>
      <c r="D744" s="45" t="s">
        <v>520</v>
      </c>
      <c r="E744" s="45" t="s">
        <v>545</v>
      </c>
      <c r="F744" s="45" t="s">
        <v>50</v>
      </c>
      <c r="G744" s="67" t="n">
        <v>683864</v>
      </c>
      <c r="I744" s="6" t="n"/>
    </row>
    <row customFormat="true" ht="31.5" outlineLevel="0" r="745" s="6">
      <c r="A745" s="66" t="s">
        <v>51</v>
      </c>
      <c r="B745" s="45" t="s">
        <v>414</v>
      </c>
      <c r="C745" s="45" t="s">
        <v>202</v>
      </c>
      <c r="D745" s="45" t="s">
        <v>520</v>
      </c>
      <c r="E745" s="45" t="s">
        <v>545</v>
      </c>
      <c r="F745" s="45" t="s">
        <v>43</v>
      </c>
      <c r="G745" s="67" t="n">
        <f aca="false" ca="false" dt2D="false" dtr="false" t="normal">G746</f>
        <v>141710</v>
      </c>
      <c r="I745" s="6" t="n"/>
    </row>
    <row customFormat="true" ht="15.75" outlineLevel="0" r="746" s="6">
      <c r="A746" s="66" t="s">
        <v>52</v>
      </c>
      <c r="B746" s="45" t="s">
        <v>414</v>
      </c>
      <c r="C746" s="45" t="s">
        <v>202</v>
      </c>
      <c r="D746" s="45" t="s">
        <v>520</v>
      </c>
      <c r="E746" s="45" t="s">
        <v>545</v>
      </c>
      <c r="F746" s="45" t="s">
        <v>46</v>
      </c>
      <c r="G746" s="67" t="n">
        <v>141710</v>
      </c>
      <c r="I746" s="6" t="n"/>
    </row>
    <row customFormat="true" ht="15.75" outlineLevel="0" r="747" s="6">
      <c r="A747" s="53" t="s">
        <v>295</v>
      </c>
      <c r="B747" s="54" t="s">
        <v>414</v>
      </c>
      <c r="C747" s="55" t="s">
        <v>296</v>
      </c>
      <c r="D747" s="55" t="s">
        <v>26</v>
      </c>
      <c r="E747" s="56" t="s">
        <v>27</v>
      </c>
      <c r="F747" s="57" t="s">
        <v>28</v>
      </c>
      <c r="G747" s="58" t="n">
        <v>175915080</v>
      </c>
      <c r="I747" s="6" t="n"/>
    </row>
    <row customFormat="true" ht="15.75" outlineLevel="0" r="748" s="6">
      <c r="A748" s="74" t="s">
        <v>297</v>
      </c>
      <c r="B748" s="75" t="s">
        <v>414</v>
      </c>
      <c r="C748" s="75" t="s">
        <v>296</v>
      </c>
      <c r="D748" s="75" t="s">
        <v>82</v>
      </c>
      <c r="E748" s="75" t="s">
        <v>27</v>
      </c>
      <c r="F748" s="75" t="s">
        <v>28</v>
      </c>
      <c r="G748" s="76" t="n">
        <v>175894080</v>
      </c>
      <c r="I748" s="6" t="n"/>
    </row>
    <row customFormat="true" ht="15.75" outlineLevel="0" r="749" s="6">
      <c r="A749" s="66" t="s">
        <v>416</v>
      </c>
      <c r="B749" s="45" t="s">
        <v>414</v>
      </c>
      <c r="C749" s="45" t="s">
        <v>296</v>
      </c>
      <c r="D749" s="45" t="s">
        <v>82</v>
      </c>
      <c r="E749" s="45" t="s">
        <v>417</v>
      </c>
      <c r="F749" s="45" t="s">
        <v>28</v>
      </c>
      <c r="G749" s="67" t="n">
        <v>175894080</v>
      </c>
      <c r="I749" s="6" t="n"/>
    </row>
    <row customFormat="true" ht="15.75" outlineLevel="0" r="750" s="6">
      <c r="A750" s="66" t="s">
        <v>418</v>
      </c>
      <c r="B750" s="45" t="s">
        <v>414</v>
      </c>
      <c r="C750" s="45" t="s">
        <v>296</v>
      </c>
      <c r="D750" s="45" t="s">
        <v>82</v>
      </c>
      <c r="E750" s="45" t="s">
        <v>419</v>
      </c>
      <c r="F750" s="45" t="s">
        <v>28</v>
      </c>
      <c r="G750" s="67" t="n">
        <v>175894080</v>
      </c>
      <c r="I750" s="6" t="n"/>
    </row>
    <row customFormat="true" ht="31.5" outlineLevel="0" r="751" s="6">
      <c r="A751" s="66" t="s">
        <v>420</v>
      </c>
      <c r="B751" s="45" t="s">
        <v>414</v>
      </c>
      <c r="C751" s="45" t="s">
        <v>296</v>
      </c>
      <c r="D751" s="45" t="s">
        <v>82</v>
      </c>
      <c r="E751" s="45" t="s">
        <v>421</v>
      </c>
      <c r="F751" s="45" t="s">
        <v>28</v>
      </c>
      <c r="G751" s="67" t="n">
        <v>114710250</v>
      </c>
      <c r="I751" s="6" t="n"/>
    </row>
    <row customFormat="true" ht="47.25" outlineLevel="0" r="752" s="6">
      <c r="A752" s="66" t="s">
        <v>546</v>
      </c>
      <c r="B752" s="45" t="s">
        <v>414</v>
      </c>
      <c r="C752" s="45" t="s">
        <v>296</v>
      </c>
      <c r="D752" s="45" t="s">
        <v>82</v>
      </c>
      <c r="E752" s="45" t="s">
        <v>547</v>
      </c>
      <c r="F752" s="45" t="s">
        <v>28</v>
      </c>
      <c r="G752" s="67" t="n">
        <v>114710250</v>
      </c>
      <c r="I752" s="6" t="n"/>
    </row>
    <row customFormat="true" ht="31.5" outlineLevel="0" r="753" s="6">
      <c r="A753" s="66" t="s">
        <v>51</v>
      </c>
      <c r="B753" s="45" t="s">
        <v>414</v>
      </c>
      <c r="C753" s="45" t="s">
        <v>296</v>
      </c>
      <c r="D753" s="45" t="s">
        <v>82</v>
      </c>
      <c r="E753" s="45" t="s">
        <v>547</v>
      </c>
      <c r="F753" s="45" t="s">
        <v>43</v>
      </c>
      <c r="G753" s="67" t="n">
        <f aca="false" ca="false" dt2D="false" dtr="false" t="normal">G754</f>
        <v>1695230</v>
      </c>
      <c r="I753" s="6" t="n"/>
    </row>
    <row customFormat="true" ht="15.75" outlineLevel="0" r="754" s="6">
      <c r="A754" s="66" t="s">
        <v>52</v>
      </c>
      <c r="B754" s="45" t="s">
        <v>414</v>
      </c>
      <c r="C754" s="45" t="s">
        <v>296</v>
      </c>
      <c r="D754" s="45" t="s">
        <v>82</v>
      </c>
      <c r="E754" s="45" t="s">
        <v>547</v>
      </c>
      <c r="F754" s="45" t="s">
        <v>46</v>
      </c>
      <c r="G754" s="67" t="n">
        <v>1695230</v>
      </c>
      <c r="I754" s="6" t="n"/>
    </row>
    <row customFormat="true" ht="15.75" outlineLevel="0" r="755" s="6">
      <c r="A755" s="66" t="s">
        <v>304</v>
      </c>
      <c r="B755" s="45" t="s">
        <v>414</v>
      </c>
      <c r="C755" s="45" t="s">
        <v>296</v>
      </c>
      <c r="D755" s="45" t="s">
        <v>82</v>
      </c>
      <c r="E755" s="45" t="s">
        <v>547</v>
      </c>
      <c r="F755" s="45" t="s">
        <v>305</v>
      </c>
      <c r="G755" s="67" t="n">
        <f aca="false" ca="false" dt2D="false" dtr="false" t="normal">G756</f>
        <v>113015020</v>
      </c>
      <c r="I755" s="6" t="n"/>
    </row>
    <row customFormat="true" ht="31.5" outlineLevel="0" r="756" s="6">
      <c r="A756" s="66" t="s">
        <v>437</v>
      </c>
      <c r="B756" s="45" t="s">
        <v>414</v>
      </c>
      <c r="C756" s="45" t="s">
        <v>296</v>
      </c>
      <c r="D756" s="45" t="s">
        <v>82</v>
      </c>
      <c r="E756" s="45" t="s">
        <v>547</v>
      </c>
      <c r="F756" s="45" t="s">
        <v>438</v>
      </c>
      <c r="G756" s="67" t="n">
        <v>113015020</v>
      </c>
      <c r="I756" s="6" t="n"/>
    </row>
    <row customFormat="true" ht="47.25" outlineLevel="0" r="757" s="6">
      <c r="A757" s="66" t="s">
        <v>465</v>
      </c>
      <c r="B757" s="45" t="s">
        <v>414</v>
      </c>
      <c r="C757" s="45" t="s">
        <v>296</v>
      </c>
      <c r="D757" s="45" t="s">
        <v>82</v>
      </c>
      <c r="E757" s="45" t="s">
        <v>466</v>
      </c>
      <c r="F757" s="45" t="s">
        <v>28</v>
      </c>
      <c r="G757" s="67" t="n">
        <v>6209660</v>
      </c>
      <c r="I757" s="6" t="n"/>
    </row>
    <row customFormat="true" ht="31.5" outlineLevel="0" r="758" s="6">
      <c r="A758" s="66" t="s">
        <v>548</v>
      </c>
      <c r="B758" s="45" t="s">
        <v>414</v>
      </c>
      <c r="C758" s="45" t="s">
        <v>296</v>
      </c>
      <c r="D758" s="45" t="s">
        <v>82</v>
      </c>
      <c r="E758" s="45" t="s">
        <v>549</v>
      </c>
      <c r="F758" s="45" t="s">
        <v>28</v>
      </c>
      <c r="G758" s="67" t="n">
        <v>5110200</v>
      </c>
      <c r="I758" s="6" t="n"/>
    </row>
    <row customFormat="true" ht="15.75" outlineLevel="0" r="759" s="6">
      <c r="A759" s="66" t="s">
        <v>304</v>
      </c>
      <c r="B759" s="45" t="s">
        <v>414</v>
      </c>
      <c r="C759" s="45" t="s">
        <v>296</v>
      </c>
      <c r="D759" s="45" t="s">
        <v>82</v>
      </c>
      <c r="E759" s="45" t="s">
        <v>549</v>
      </c>
      <c r="F759" s="45" t="s">
        <v>305</v>
      </c>
      <c r="G759" s="67" t="n">
        <f aca="false" ca="false" dt2D="false" dtr="false" t="normal">G760</f>
        <v>5110200</v>
      </c>
      <c r="I759" s="6" t="n"/>
    </row>
    <row customFormat="true" ht="31.5" outlineLevel="0" r="760" s="6">
      <c r="A760" s="66" t="s">
        <v>437</v>
      </c>
      <c r="B760" s="45" t="s">
        <v>414</v>
      </c>
      <c r="C760" s="45" t="s">
        <v>296</v>
      </c>
      <c r="D760" s="45" t="s">
        <v>82</v>
      </c>
      <c r="E760" s="45" t="s">
        <v>549</v>
      </c>
      <c r="F760" s="45" t="s">
        <v>438</v>
      </c>
      <c r="G760" s="67" t="n">
        <v>5110200</v>
      </c>
      <c r="I760" s="6" t="n"/>
    </row>
    <row customFormat="true" ht="47.25" outlineLevel="0" r="761" s="6">
      <c r="A761" s="66" t="s">
        <v>550</v>
      </c>
      <c r="B761" s="45" t="s">
        <v>414</v>
      </c>
      <c r="C761" s="45" t="s">
        <v>296</v>
      </c>
      <c r="D761" s="45" t="s">
        <v>82</v>
      </c>
      <c r="E761" s="45" t="s">
        <v>551</v>
      </c>
      <c r="F761" s="45" t="s">
        <v>28</v>
      </c>
      <c r="G761" s="67" t="n">
        <v>1099460</v>
      </c>
      <c r="I761" s="6" t="n"/>
    </row>
    <row customFormat="true" ht="15.75" outlineLevel="0" r="762" s="6">
      <c r="A762" s="66" t="s">
        <v>304</v>
      </c>
      <c r="B762" s="45" t="s">
        <v>414</v>
      </c>
      <c r="C762" s="45" t="s">
        <v>296</v>
      </c>
      <c r="D762" s="45" t="s">
        <v>82</v>
      </c>
      <c r="E762" s="45" t="s">
        <v>551</v>
      </c>
      <c r="F762" s="45" t="s">
        <v>305</v>
      </c>
      <c r="G762" s="67" t="n">
        <f aca="false" ca="false" dt2D="false" dtr="false" t="normal">G763</f>
        <v>1099460</v>
      </c>
      <c r="I762" s="6" t="n"/>
    </row>
    <row customFormat="true" ht="31.5" outlineLevel="0" r="763" s="6">
      <c r="A763" s="66" t="s">
        <v>437</v>
      </c>
      <c r="B763" s="45" t="s">
        <v>414</v>
      </c>
      <c r="C763" s="45" t="s">
        <v>296</v>
      </c>
      <c r="D763" s="45" t="s">
        <v>82</v>
      </c>
      <c r="E763" s="45" t="s">
        <v>551</v>
      </c>
      <c r="F763" s="45" t="s">
        <v>438</v>
      </c>
      <c r="G763" s="67" t="n">
        <v>1099460</v>
      </c>
      <c r="I763" s="6" t="n"/>
    </row>
    <row customFormat="true" ht="31.5" outlineLevel="0" r="764" s="6">
      <c r="A764" s="66" t="s">
        <v>552</v>
      </c>
      <c r="B764" s="45" t="s">
        <v>414</v>
      </c>
      <c r="C764" s="45" t="s">
        <v>296</v>
      </c>
      <c r="D764" s="45" t="s">
        <v>82</v>
      </c>
      <c r="E764" s="45" t="s">
        <v>553</v>
      </c>
      <c r="F764" s="45" t="s">
        <v>28</v>
      </c>
      <c r="G764" s="67" t="n">
        <v>54974170</v>
      </c>
      <c r="I764" s="6" t="n"/>
    </row>
    <row customFormat="true" ht="15.75" outlineLevel="0" r="765" s="6">
      <c r="A765" s="66" t="s">
        <v>554</v>
      </c>
      <c r="B765" s="45" t="s">
        <v>414</v>
      </c>
      <c r="C765" s="45" t="s">
        <v>296</v>
      </c>
      <c r="D765" s="45" t="s">
        <v>82</v>
      </c>
      <c r="E765" s="45" t="s">
        <v>555</v>
      </c>
      <c r="F765" s="45" t="s">
        <v>28</v>
      </c>
      <c r="G765" s="67" t="n">
        <v>26708620</v>
      </c>
      <c r="I765" s="6" t="n"/>
    </row>
    <row customFormat="true" ht="15.75" outlineLevel="0" r="766" s="6">
      <c r="A766" s="66" t="s">
        <v>304</v>
      </c>
      <c r="B766" s="45" t="s">
        <v>414</v>
      </c>
      <c r="C766" s="45" t="s">
        <v>296</v>
      </c>
      <c r="D766" s="45" t="s">
        <v>82</v>
      </c>
      <c r="E766" s="45" t="s">
        <v>555</v>
      </c>
      <c r="F766" s="45" t="s">
        <v>305</v>
      </c>
      <c r="G766" s="67" t="n">
        <f aca="false" ca="false" dt2D="false" dtr="false" t="normal">G767</f>
        <v>26708620</v>
      </c>
      <c r="I766" s="6" t="n"/>
    </row>
    <row customFormat="true" ht="31.5" outlineLevel="0" r="767" s="6">
      <c r="A767" s="66" t="s">
        <v>437</v>
      </c>
      <c r="B767" s="45" t="s">
        <v>414</v>
      </c>
      <c r="C767" s="45" t="s">
        <v>296</v>
      </c>
      <c r="D767" s="45" t="s">
        <v>82</v>
      </c>
      <c r="E767" s="45" t="s">
        <v>555</v>
      </c>
      <c r="F767" s="45" t="s">
        <v>438</v>
      </c>
      <c r="G767" s="67" t="n">
        <v>26708620</v>
      </c>
      <c r="I767" s="6" t="n"/>
    </row>
    <row customFormat="true" ht="47.25" outlineLevel="0" r="768" s="6">
      <c r="A768" s="66" t="s">
        <v>556</v>
      </c>
      <c r="B768" s="45" t="s">
        <v>414</v>
      </c>
      <c r="C768" s="45" t="s">
        <v>296</v>
      </c>
      <c r="D768" s="45" t="s">
        <v>82</v>
      </c>
      <c r="E768" s="45" t="s">
        <v>557</v>
      </c>
      <c r="F768" s="45" t="s">
        <v>28</v>
      </c>
      <c r="G768" s="67" t="n">
        <v>1921800</v>
      </c>
      <c r="I768" s="6" t="n"/>
    </row>
    <row customFormat="true" ht="15.75" outlineLevel="0" r="769" s="6">
      <c r="A769" s="66" t="s">
        <v>304</v>
      </c>
      <c r="B769" s="45" t="s">
        <v>414</v>
      </c>
      <c r="C769" s="45" t="s">
        <v>296</v>
      </c>
      <c r="D769" s="45" t="s">
        <v>82</v>
      </c>
      <c r="E769" s="45" t="s">
        <v>557</v>
      </c>
      <c r="F769" s="45" t="s">
        <v>305</v>
      </c>
      <c r="G769" s="67" t="n">
        <f aca="false" ca="false" dt2D="false" dtr="false" t="normal">G770</f>
        <v>1921800</v>
      </c>
      <c r="I769" s="6" t="n"/>
    </row>
    <row customFormat="true" ht="31.5" outlineLevel="0" r="770" s="6">
      <c r="A770" s="66" t="s">
        <v>437</v>
      </c>
      <c r="B770" s="45" t="s">
        <v>414</v>
      </c>
      <c r="C770" s="45" t="s">
        <v>296</v>
      </c>
      <c r="D770" s="45" t="s">
        <v>82</v>
      </c>
      <c r="E770" s="45" t="s">
        <v>557</v>
      </c>
      <c r="F770" s="45" t="s">
        <v>438</v>
      </c>
      <c r="G770" s="67" t="n">
        <v>1921800</v>
      </c>
      <c r="I770" s="6" t="n"/>
    </row>
    <row customFormat="true" ht="31.5" outlineLevel="0" r="771" s="6">
      <c r="A771" s="66" t="s">
        <v>558</v>
      </c>
      <c r="B771" s="45" t="s">
        <v>414</v>
      </c>
      <c r="C771" s="45" t="s">
        <v>296</v>
      </c>
      <c r="D771" s="45" t="s">
        <v>82</v>
      </c>
      <c r="E771" s="45" t="s">
        <v>559</v>
      </c>
      <c r="F771" s="45" t="s">
        <v>28</v>
      </c>
      <c r="G771" s="67" t="n">
        <v>23493750</v>
      </c>
      <c r="I771" s="6" t="n"/>
    </row>
    <row customFormat="true" ht="15.75" outlineLevel="0" r="772" s="6">
      <c r="A772" s="66" t="s">
        <v>304</v>
      </c>
      <c r="B772" s="45" t="s">
        <v>414</v>
      </c>
      <c r="C772" s="45" t="s">
        <v>296</v>
      </c>
      <c r="D772" s="45" t="s">
        <v>82</v>
      </c>
      <c r="E772" s="45" t="s">
        <v>559</v>
      </c>
      <c r="F772" s="45" t="s">
        <v>305</v>
      </c>
      <c r="G772" s="67" t="n">
        <f aca="false" ca="false" dt2D="false" dtr="false" t="normal">SUM(G773:G774)</f>
        <v>23493750</v>
      </c>
      <c r="I772" s="6" t="n"/>
    </row>
    <row customFormat="true" ht="31.5" outlineLevel="0" r="773" s="6">
      <c r="A773" s="66" t="s">
        <v>437</v>
      </c>
      <c r="B773" s="45" t="s">
        <v>414</v>
      </c>
      <c r="C773" s="45" t="s">
        <v>296</v>
      </c>
      <c r="D773" s="45" t="s">
        <v>82</v>
      </c>
      <c r="E773" s="45" t="s">
        <v>559</v>
      </c>
      <c r="F773" s="45" t="s">
        <v>438</v>
      </c>
      <c r="G773" s="67" t="n">
        <v>15592970</v>
      </c>
      <c r="I773" s="6" t="n"/>
    </row>
    <row customFormat="true" ht="31.5" outlineLevel="0" r="774" s="6">
      <c r="A774" s="66" t="s">
        <v>560</v>
      </c>
      <c r="B774" s="45" t="s">
        <v>414</v>
      </c>
      <c r="C774" s="45" t="s">
        <v>296</v>
      </c>
      <c r="D774" s="45" t="s">
        <v>82</v>
      </c>
      <c r="E774" s="45" t="s">
        <v>559</v>
      </c>
      <c r="F774" s="45" t="s">
        <v>561</v>
      </c>
      <c r="G774" s="67" t="n">
        <v>7900780</v>
      </c>
      <c r="I774" s="6" t="n"/>
    </row>
    <row customFormat="true" ht="15.75" outlineLevel="0" r="775" s="6">
      <c r="A775" s="66" t="s">
        <v>562</v>
      </c>
      <c r="B775" s="45" t="s">
        <v>414</v>
      </c>
      <c r="C775" s="45" t="s">
        <v>296</v>
      </c>
      <c r="D775" s="45" t="s">
        <v>82</v>
      </c>
      <c r="E775" s="45" t="s">
        <v>563</v>
      </c>
      <c r="F775" s="45" t="s">
        <v>28</v>
      </c>
      <c r="G775" s="67" t="n">
        <v>2850000</v>
      </c>
      <c r="I775" s="6" t="n"/>
    </row>
    <row customFormat="true" ht="15.75" outlineLevel="0" r="776" s="6">
      <c r="A776" s="66" t="s">
        <v>304</v>
      </c>
      <c r="B776" s="45" t="s">
        <v>414</v>
      </c>
      <c r="C776" s="45" t="s">
        <v>296</v>
      </c>
      <c r="D776" s="45" t="s">
        <v>82</v>
      </c>
      <c r="E776" s="45" t="s">
        <v>563</v>
      </c>
      <c r="F776" s="45" t="s">
        <v>305</v>
      </c>
      <c r="G776" s="67" t="n">
        <f aca="false" ca="false" dt2D="false" dtr="false" t="normal">G777</f>
        <v>2850000</v>
      </c>
      <c r="I776" s="6" t="n"/>
    </row>
    <row customFormat="true" ht="31.5" outlineLevel="0" r="777" s="6">
      <c r="A777" s="66" t="s">
        <v>437</v>
      </c>
      <c r="B777" s="45" t="s">
        <v>414</v>
      </c>
      <c r="C777" s="45" t="s">
        <v>296</v>
      </c>
      <c r="D777" s="45" t="s">
        <v>82</v>
      </c>
      <c r="E777" s="45" t="s">
        <v>563</v>
      </c>
      <c r="F777" s="45" t="s">
        <v>438</v>
      </c>
      <c r="G777" s="67" t="n">
        <v>2850000</v>
      </c>
      <c r="I777" s="6" t="n"/>
    </row>
    <row customFormat="true" ht="15.75" outlineLevel="0" r="778" s="6">
      <c r="A778" s="74" t="s">
        <v>564</v>
      </c>
      <c r="B778" s="75" t="s">
        <v>414</v>
      </c>
      <c r="C778" s="75" t="s">
        <v>296</v>
      </c>
      <c r="D778" s="75" t="s">
        <v>312</v>
      </c>
      <c r="E778" s="75" t="s">
        <v>27</v>
      </c>
      <c r="F778" s="75" t="s">
        <v>28</v>
      </c>
      <c r="G778" s="76" t="n">
        <v>21000</v>
      </c>
      <c r="I778" s="6" t="n"/>
    </row>
    <row customFormat="true" ht="31.5" outlineLevel="0" r="779" s="6">
      <c r="A779" s="66" t="s">
        <v>97</v>
      </c>
      <c r="B779" s="45" t="s">
        <v>414</v>
      </c>
      <c r="C779" s="45" t="s">
        <v>296</v>
      </c>
      <c r="D779" s="45" t="s">
        <v>312</v>
      </c>
      <c r="E779" s="45" t="s">
        <v>98</v>
      </c>
      <c r="F779" s="45" t="s">
        <v>28</v>
      </c>
      <c r="G779" s="67" t="n">
        <v>21000</v>
      </c>
      <c r="I779" s="6" t="n"/>
    </row>
    <row customFormat="true" ht="15.75" outlineLevel="0" r="780" s="6">
      <c r="A780" s="66" t="s">
        <v>99</v>
      </c>
      <c r="B780" s="45" t="s">
        <v>414</v>
      </c>
      <c r="C780" s="45" t="s">
        <v>296</v>
      </c>
      <c r="D780" s="45" t="s">
        <v>312</v>
      </c>
      <c r="E780" s="45" t="s">
        <v>100</v>
      </c>
      <c r="F780" s="45" t="s">
        <v>28</v>
      </c>
      <c r="G780" s="67" t="n">
        <v>21000</v>
      </c>
      <c r="I780" s="6" t="n"/>
    </row>
    <row customFormat="true" ht="47.25" outlineLevel="0" r="781" s="6">
      <c r="A781" s="66" t="s">
        <v>565</v>
      </c>
      <c r="B781" s="45" t="s">
        <v>414</v>
      </c>
      <c r="C781" s="45" t="s">
        <v>296</v>
      </c>
      <c r="D781" s="45" t="s">
        <v>312</v>
      </c>
      <c r="E781" s="45" t="s">
        <v>566</v>
      </c>
      <c r="F781" s="45" t="s">
        <v>28</v>
      </c>
      <c r="G781" s="67" t="n">
        <v>21000</v>
      </c>
      <c r="I781" s="6" t="n"/>
    </row>
    <row customFormat="true" ht="15.75" outlineLevel="0" r="782" s="6">
      <c r="A782" s="66" t="s">
        <v>304</v>
      </c>
      <c r="B782" s="45" t="s">
        <v>414</v>
      </c>
      <c r="C782" s="45" t="s">
        <v>296</v>
      </c>
      <c r="D782" s="45" t="s">
        <v>312</v>
      </c>
      <c r="E782" s="45" t="s">
        <v>566</v>
      </c>
      <c r="F782" s="45" t="s">
        <v>305</v>
      </c>
      <c r="G782" s="67" t="n">
        <f aca="false" ca="false" dt2D="false" dtr="false" t="normal">G783</f>
        <v>21000</v>
      </c>
      <c r="I782" s="6" t="n"/>
    </row>
    <row customFormat="true" ht="31.5" outlineLevel="0" r="783" s="6">
      <c r="A783" s="66" t="s">
        <v>437</v>
      </c>
      <c r="B783" s="45" t="s">
        <v>414</v>
      </c>
      <c r="C783" s="45" t="s">
        <v>296</v>
      </c>
      <c r="D783" s="45" t="s">
        <v>312</v>
      </c>
      <c r="E783" s="45" t="s">
        <v>566</v>
      </c>
      <c r="F783" s="45" t="s">
        <v>438</v>
      </c>
      <c r="G783" s="67" t="n">
        <v>21000</v>
      </c>
      <c r="I783" s="6" t="n"/>
    </row>
    <row customFormat="true" ht="15.75" outlineLevel="0" r="784" s="6">
      <c r="A784" s="66" t="n"/>
      <c r="B784" s="45" t="n"/>
      <c r="C784" s="45" t="n"/>
      <c r="D784" s="45" t="n"/>
      <c r="E784" s="45" t="n"/>
      <c r="F784" s="45" t="n"/>
      <c r="G784" s="67" t="n"/>
      <c r="I784" s="6" t="n"/>
    </row>
    <row customFormat="true" ht="15.75" outlineLevel="0" r="785" s="6">
      <c r="A785" s="43" t="s">
        <v>567</v>
      </c>
      <c r="B785" s="44" t="s">
        <v>568</v>
      </c>
      <c r="C785" s="44" t="s">
        <v>26</v>
      </c>
      <c r="D785" s="44" t="s">
        <v>26</v>
      </c>
      <c r="E785" s="44" t="s">
        <v>27</v>
      </c>
      <c r="F785" s="44" t="s">
        <v>28</v>
      </c>
      <c r="G785" s="46" t="n">
        <v>854731510</v>
      </c>
      <c r="I785" s="6" t="n"/>
    </row>
    <row customFormat="true" ht="15.75" outlineLevel="0" r="786" s="6">
      <c r="A786" s="53" t="s">
        <v>201</v>
      </c>
      <c r="B786" s="54" t="s">
        <v>568</v>
      </c>
      <c r="C786" s="55" t="s">
        <v>202</v>
      </c>
      <c r="D786" s="55" t="s">
        <v>26</v>
      </c>
      <c r="E786" s="56" t="s">
        <v>27</v>
      </c>
      <c r="F786" s="57" t="s">
        <v>28</v>
      </c>
      <c r="G786" s="58" t="n">
        <v>238436610</v>
      </c>
      <c r="I786" s="6" t="n"/>
    </row>
    <row customFormat="true" ht="15.75" outlineLevel="0" r="787" s="6">
      <c r="A787" s="74" t="s">
        <v>502</v>
      </c>
      <c r="B787" s="75" t="s">
        <v>568</v>
      </c>
      <c r="C787" s="75" t="s">
        <v>202</v>
      </c>
      <c r="D787" s="75" t="s">
        <v>32</v>
      </c>
      <c r="E787" s="75" t="s">
        <v>27</v>
      </c>
      <c r="F787" s="75" t="s">
        <v>28</v>
      </c>
      <c r="G787" s="76" t="n">
        <v>217116140</v>
      </c>
      <c r="I787" s="6" t="n"/>
    </row>
    <row customFormat="true" ht="15.75" outlineLevel="0" r="788" s="6">
      <c r="A788" s="66" t="s">
        <v>211</v>
      </c>
      <c r="B788" s="45" t="s">
        <v>568</v>
      </c>
      <c r="C788" s="45" t="s">
        <v>202</v>
      </c>
      <c r="D788" s="45" t="s">
        <v>32</v>
      </c>
      <c r="E788" s="45" t="s">
        <v>212</v>
      </c>
      <c r="F788" s="45" t="s">
        <v>28</v>
      </c>
      <c r="G788" s="67" t="n">
        <v>206378030</v>
      </c>
      <c r="I788" s="6" t="n"/>
    </row>
    <row customFormat="true" ht="47.25" outlineLevel="0" r="789" s="6">
      <c r="A789" s="66" t="s">
        <v>213</v>
      </c>
      <c r="B789" s="45" t="s">
        <v>568</v>
      </c>
      <c r="C789" s="45" t="s">
        <v>202</v>
      </c>
      <c r="D789" s="45" t="s">
        <v>32</v>
      </c>
      <c r="E789" s="45" t="s">
        <v>214</v>
      </c>
      <c r="F789" s="45" t="s">
        <v>28</v>
      </c>
      <c r="G789" s="67" t="n">
        <v>361500</v>
      </c>
      <c r="I789" s="6" t="n"/>
    </row>
    <row customFormat="true" ht="63" outlineLevel="0" r="790" s="6">
      <c r="A790" s="66" t="s">
        <v>215</v>
      </c>
      <c r="B790" s="45" t="s">
        <v>568</v>
      </c>
      <c r="C790" s="45" t="s">
        <v>202</v>
      </c>
      <c r="D790" s="45" t="s">
        <v>32</v>
      </c>
      <c r="E790" s="45" t="s">
        <v>216</v>
      </c>
      <c r="F790" s="45" t="s">
        <v>28</v>
      </c>
      <c r="G790" s="67" t="n">
        <v>361500</v>
      </c>
      <c r="I790" s="6" t="n"/>
    </row>
    <row customFormat="true" ht="15.75" outlineLevel="0" r="791" s="6">
      <c r="A791" s="66" t="s">
        <v>217</v>
      </c>
      <c r="B791" s="45" t="s">
        <v>568</v>
      </c>
      <c r="C791" s="45" t="s">
        <v>202</v>
      </c>
      <c r="D791" s="45" t="s">
        <v>32</v>
      </c>
      <c r="E791" s="45" t="s">
        <v>218</v>
      </c>
      <c r="F791" s="45" t="s">
        <v>28</v>
      </c>
      <c r="G791" s="67" t="n">
        <v>361500</v>
      </c>
      <c r="I791" s="6" t="n"/>
    </row>
    <row customFormat="true" ht="15.75" outlineLevel="0" r="792" s="6">
      <c r="A792" s="66" t="s">
        <v>423</v>
      </c>
      <c r="B792" s="45" t="s">
        <v>568</v>
      </c>
      <c r="C792" s="45" t="s">
        <v>202</v>
      </c>
      <c r="D792" s="45" t="s">
        <v>32</v>
      </c>
      <c r="E792" s="45" t="s">
        <v>218</v>
      </c>
      <c r="F792" s="45" t="s">
        <v>424</v>
      </c>
      <c r="G792" s="67" t="n">
        <f aca="false" ca="false" dt2D="false" dtr="false" t="normal">G793</f>
        <v>291500</v>
      </c>
      <c r="I792" s="6" t="n"/>
    </row>
    <row customFormat="true" ht="15.75" outlineLevel="0" r="793" s="6">
      <c r="A793" s="66" t="s">
        <v>427</v>
      </c>
      <c r="B793" s="45" t="s">
        <v>568</v>
      </c>
      <c r="C793" s="45" t="s">
        <v>202</v>
      </c>
      <c r="D793" s="45" t="s">
        <v>32</v>
      </c>
      <c r="E793" s="45" t="s">
        <v>218</v>
      </c>
      <c r="F793" s="45" t="s">
        <v>428</v>
      </c>
      <c r="G793" s="67" t="n">
        <v>291500</v>
      </c>
      <c r="I793" s="6" t="n"/>
    </row>
    <row customFormat="true" ht="15.75" outlineLevel="0" r="794" s="6">
      <c r="A794" s="66" t="s">
        <v>429</v>
      </c>
      <c r="B794" s="45" t="s">
        <v>568</v>
      </c>
      <c r="C794" s="45" t="s">
        <v>202</v>
      </c>
      <c r="D794" s="45" t="s">
        <v>32</v>
      </c>
      <c r="E794" s="45" t="s">
        <v>218</v>
      </c>
      <c r="F794" s="45" t="s">
        <v>430</v>
      </c>
      <c r="G794" s="67" t="n">
        <f aca="false" ca="false" dt2D="false" dtr="false" t="normal">G795</f>
        <v>70000</v>
      </c>
      <c r="I794" s="6" t="n"/>
    </row>
    <row customFormat="true" ht="15.75" outlineLevel="0" r="795" s="6">
      <c r="A795" s="66" t="s">
        <v>446</v>
      </c>
      <c r="B795" s="45" t="s">
        <v>568</v>
      </c>
      <c r="C795" s="45" t="s">
        <v>202</v>
      </c>
      <c r="D795" s="45" t="s">
        <v>32</v>
      </c>
      <c r="E795" s="45" t="s">
        <v>218</v>
      </c>
      <c r="F795" s="45" t="s">
        <v>455</v>
      </c>
      <c r="G795" s="67" t="n">
        <v>70000</v>
      </c>
      <c r="I795" s="6" t="n"/>
    </row>
    <row customFormat="true" ht="15.75" outlineLevel="0" r="796" s="6">
      <c r="A796" s="66" t="s">
        <v>569</v>
      </c>
      <c r="B796" s="45" t="s">
        <v>568</v>
      </c>
      <c r="C796" s="45" t="s">
        <v>202</v>
      </c>
      <c r="D796" s="45" t="s">
        <v>32</v>
      </c>
      <c r="E796" s="45" t="s">
        <v>570</v>
      </c>
      <c r="F796" s="45" t="s">
        <v>28</v>
      </c>
      <c r="G796" s="67" t="n">
        <v>206016530</v>
      </c>
      <c r="I796" s="6" t="n"/>
    </row>
    <row customFormat="true" ht="31.5" outlineLevel="0" r="797" s="6">
      <c r="A797" s="66" t="s">
        <v>571</v>
      </c>
      <c r="B797" s="45" t="s">
        <v>568</v>
      </c>
      <c r="C797" s="45" t="s">
        <v>202</v>
      </c>
      <c r="D797" s="45" t="s">
        <v>32</v>
      </c>
      <c r="E797" s="45" t="s">
        <v>572</v>
      </c>
      <c r="F797" s="45" t="s">
        <v>28</v>
      </c>
      <c r="G797" s="67" t="n">
        <v>205416530</v>
      </c>
      <c r="I797" s="6" t="n"/>
    </row>
    <row customFormat="true" ht="15.75" outlineLevel="0" r="798" s="6">
      <c r="A798" s="66" t="s">
        <v>176</v>
      </c>
      <c r="B798" s="45" t="s">
        <v>568</v>
      </c>
      <c r="C798" s="45" t="s">
        <v>202</v>
      </c>
      <c r="D798" s="45" t="s">
        <v>32</v>
      </c>
      <c r="E798" s="45" t="s">
        <v>573</v>
      </c>
      <c r="F798" s="45" t="s">
        <v>28</v>
      </c>
      <c r="G798" s="67" t="n">
        <v>205416530</v>
      </c>
      <c r="I798" s="6" t="n"/>
    </row>
    <row customFormat="true" ht="15.75" outlineLevel="0" r="799" s="6">
      <c r="A799" s="66" t="s">
        <v>423</v>
      </c>
      <c r="B799" s="45" t="s">
        <v>568</v>
      </c>
      <c r="C799" s="45" t="s">
        <v>202</v>
      </c>
      <c r="D799" s="45" t="s">
        <v>32</v>
      </c>
      <c r="E799" s="45" t="s">
        <v>573</v>
      </c>
      <c r="F799" s="45" t="s">
        <v>424</v>
      </c>
      <c r="G799" s="67" t="n">
        <f aca="false" ca="false" dt2D="false" dtr="false" t="normal">G800</f>
        <v>185101780</v>
      </c>
      <c r="I799" s="6" t="n"/>
    </row>
    <row customFormat="true" ht="47.25" outlineLevel="0" r="800" s="6">
      <c r="A800" s="66" t="s">
        <v>425</v>
      </c>
      <c r="B800" s="45" t="s">
        <v>568</v>
      </c>
      <c r="C800" s="45" t="s">
        <v>202</v>
      </c>
      <c r="D800" s="45" t="s">
        <v>32</v>
      </c>
      <c r="E800" s="45" t="s">
        <v>573</v>
      </c>
      <c r="F800" s="45" t="s">
        <v>426</v>
      </c>
      <c r="G800" s="67" t="n">
        <v>185101780</v>
      </c>
      <c r="I800" s="6" t="n"/>
    </row>
    <row customFormat="true" ht="15.75" outlineLevel="0" r="801" s="6">
      <c r="A801" s="66" t="s">
        <v>429</v>
      </c>
      <c r="B801" s="45" t="s">
        <v>568</v>
      </c>
      <c r="C801" s="45" t="s">
        <v>202</v>
      </c>
      <c r="D801" s="45" t="s">
        <v>32</v>
      </c>
      <c r="E801" s="45" t="s">
        <v>573</v>
      </c>
      <c r="F801" s="45" t="s">
        <v>430</v>
      </c>
      <c r="G801" s="67" t="n">
        <f aca="false" ca="false" dt2D="false" dtr="false" t="normal">G802</f>
        <v>20314750</v>
      </c>
      <c r="I801" s="6" t="n"/>
    </row>
    <row customFormat="true" ht="47.25" outlineLevel="0" r="802" s="6">
      <c r="A802" s="66" t="s">
        <v>431</v>
      </c>
      <c r="B802" s="45" t="s">
        <v>568</v>
      </c>
      <c r="C802" s="45" t="s">
        <v>202</v>
      </c>
      <c r="D802" s="45" t="s">
        <v>32</v>
      </c>
      <c r="E802" s="45" t="s">
        <v>573</v>
      </c>
      <c r="F802" s="45" t="s">
        <v>432</v>
      </c>
      <c r="G802" s="67" t="n">
        <v>20314750</v>
      </c>
      <c r="I802" s="6" t="n"/>
    </row>
    <row customFormat="true" ht="63" outlineLevel="0" r="803" s="6">
      <c r="A803" s="66" t="s">
        <v>574</v>
      </c>
      <c r="B803" s="45" t="s">
        <v>568</v>
      </c>
      <c r="C803" s="45" t="s">
        <v>202</v>
      </c>
      <c r="D803" s="45" t="s">
        <v>32</v>
      </c>
      <c r="E803" s="45" t="s">
        <v>575</v>
      </c>
      <c r="F803" s="45" t="s">
        <v>28</v>
      </c>
      <c r="G803" s="67" t="n">
        <v>600000</v>
      </c>
      <c r="I803" s="6" t="n"/>
    </row>
    <row customFormat="true" ht="63" outlineLevel="0" r="804" s="6">
      <c r="A804" s="66" t="s">
        <v>576</v>
      </c>
      <c r="B804" s="45" t="s">
        <v>568</v>
      </c>
      <c r="C804" s="45" t="s">
        <v>202</v>
      </c>
      <c r="D804" s="45" t="s">
        <v>32</v>
      </c>
      <c r="E804" s="45" t="s">
        <v>577</v>
      </c>
      <c r="F804" s="45" t="s">
        <v>28</v>
      </c>
      <c r="G804" s="67" t="n">
        <v>600000</v>
      </c>
      <c r="I804" s="6" t="n"/>
    </row>
    <row customFormat="true" ht="15.75" outlineLevel="0" r="805" s="6">
      <c r="A805" s="66" t="s">
        <v>423</v>
      </c>
      <c r="B805" s="45" t="s">
        <v>568</v>
      </c>
      <c r="C805" s="45" t="s">
        <v>202</v>
      </c>
      <c r="D805" s="45" t="s">
        <v>32</v>
      </c>
      <c r="E805" s="45" t="s">
        <v>577</v>
      </c>
      <c r="F805" s="45" t="s">
        <v>424</v>
      </c>
      <c r="G805" s="67" t="n">
        <f aca="false" ca="false" dt2D="false" dtr="false" t="normal">G806</f>
        <v>600000</v>
      </c>
      <c r="I805" s="6" t="n"/>
    </row>
    <row customFormat="true" ht="15.75" outlineLevel="0" r="806" s="6">
      <c r="A806" s="66" t="s">
        <v>427</v>
      </c>
      <c r="B806" s="45" t="s">
        <v>568</v>
      </c>
      <c r="C806" s="45" t="s">
        <v>202</v>
      </c>
      <c r="D806" s="45" t="s">
        <v>32</v>
      </c>
      <c r="E806" s="45" t="s">
        <v>577</v>
      </c>
      <c r="F806" s="45" t="s">
        <v>428</v>
      </c>
      <c r="G806" s="67" t="n">
        <v>600000</v>
      </c>
      <c r="I806" s="6" t="n"/>
    </row>
    <row customFormat="true" ht="15.75" outlineLevel="0" r="807" s="6">
      <c r="A807" s="66" t="s">
        <v>578</v>
      </c>
      <c r="B807" s="45" t="s">
        <v>568</v>
      </c>
      <c r="C807" s="45" t="s">
        <v>202</v>
      </c>
      <c r="D807" s="45" t="s">
        <v>32</v>
      </c>
      <c r="E807" s="45" t="s">
        <v>579</v>
      </c>
      <c r="F807" s="45" t="s">
        <v>28</v>
      </c>
      <c r="G807" s="67" t="n">
        <v>0</v>
      </c>
      <c r="I807" s="6" t="n"/>
    </row>
    <row customFormat="true" ht="47.25" outlineLevel="0" r="808" s="6">
      <c r="A808" s="66" t="s">
        <v>580</v>
      </c>
      <c r="B808" s="45" t="s">
        <v>568</v>
      </c>
      <c r="C808" s="45" t="s">
        <v>202</v>
      </c>
      <c r="D808" s="45" t="s">
        <v>32</v>
      </c>
      <c r="E808" s="45" t="s">
        <v>581</v>
      </c>
      <c r="F808" s="45" t="s">
        <v>28</v>
      </c>
      <c r="G808" s="67" t="n">
        <v>0</v>
      </c>
      <c r="I808" s="6" t="n"/>
    </row>
    <row customFormat="true" ht="15.75" outlineLevel="0" r="809" s="6">
      <c r="A809" s="66" t="s">
        <v>423</v>
      </c>
      <c r="B809" s="45" t="s">
        <v>568</v>
      </c>
      <c r="C809" s="45" t="s">
        <v>202</v>
      </c>
      <c r="D809" s="45" t="s">
        <v>32</v>
      </c>
      <c r="E809" s="45" t="s">
        <v>581</v>
      </c>
      <c r="F809" s="45" t="s">
        <v>424</v>
      </c>
      <c r="G809" s="67" t="n">
        <f aca="false" ca="false" dt2D="false" dtr="false" t="normal">G810</f>
        <v>0</v>
      </c>
      <c r="I809" s="6" t="n"/>
    </row>
    <row customFormat="true" ht="15.75" outlineLevel="0" r="810" s="6">
      <c r="A810" s="66" t="s">
        <v>427</v>
      </c>
      <c r="B810" s="45" t="s">
        <v>568</v>
      </c>
      <c r="C810" s="45" t="s">
        <v>202</v>
      </c>
      <c r="D810" s="45" t="s">
        <v>32</v>
      </c>
      <c r="E810" s="45" t="s">
        <v>581</v>
      </c>
      <c r="F810" s="45" t="s">
        <v>428</v>
      </c>
      <c r="G810" s="67" t="n">
        <v>0</v>
      </c>
      <c r="I810" s="6" t="n"/>
    </row>
    <row customFormat="true" ht="31.5" outlineLevel="0" r="811" s="6">
      <c r="A811" s="66" t="s">
        <v>136</v>
      </c>
      <c r="B811" s="45" t="s">
        <v>568</v>
      </c>
      <c r="C811" s="45" t="s">
        <v>202</v>
      </c>
      <c r="D811" s="45" t="s">
        <v>32</v>
      </c>
      <c r="E811" s="45" t="s">
        <v>137</v>
      </c>
      <c r="F811" s="45" t="s">
        <v>28</v>
      </c>
      <c r="G811" s="67" t="n">
        <v>10285940</v>
      </c>
      <c r="I811" s="6" t="n"/>
    </row>
    <row customFormat="true" ht="31.5" outlineLevel="0" r="812" s="6">
      <c r="A812" s="66" t="s">
        <v>138</v>
      </c>
      <c r="B812" s="45" t="s">
        <v>568</v>
      </c>
      <c r="C812" s="45" t="s">
        <v>202</v>
      </c>
      <c r="D812" s="45" t="s">
        <v>32</v>
      </c>
      <c r="E812" s="45" t="s">
        <v>139</v>
      </c>
      <c r="F812" s="45" t="s">
        <v>28</v>
      </c>
      <c r="G812" s="67" t="n">
        <v>10285940</v>
      </c>
      <c r="I812" s="6" t="n"/>
    </row>
    <row customFormat="true" ht="47.25" outlineLevel="0" r="813" s="6">
      <c r="A813" s="66" t="s">
        <v>442</v>
      </c>
      <c r="B813" s="45" t="s">
        <v>568</v>
      </c>
      <c r="C813" s="45" t="s">
        <v>202</v>
      </c>
      <c r="D813" s="45" t="s">
        <v>32</v>
      </c>
      <c r="E813" s="45" t="s">
        <v>443</v>
      </c>
      <c r="F813" s="45" t="s">
        <v>28</v>
      </c>
      <c r="G813" s="67" t="n">
        <v>10285940</v>
      </c>
      <c r="I813" s="6" t="n"/>
    </row>
    <row customFormat="true" ht="31.5" outlineLevel="0" r="814" s="6">
      <c r="A814" s="66" t="s">
        <v>444</v>
      </c>
      <c r="B814" s="45" t="s">
        <v>568</v>
      </c>
      <c r="C814" s="45" t="s">
        <v>202</v>
      </c>
      <c r="D814" s="45" t="s">
        <v>32</v>
      </c>
      <c r="E814" s="45" t="s">
        <v>445</v>
      </c>
      <c r="F814" s="45" t="s">
        <v>28</v>
      </c>
      <c r="G814" s="67" t="n">
        <v>10285940</v>
      </c>
      <c r="I814" s="6" t="n"/>
    </row>
    <row customFormat="true" ht="15.75" outlineLevel="0" r="815" s="6">
      <c r="A815" s="66" t="s">
        <v>423</v>
      </c>
      <c r="B815" s="45" t="s">
        <v>568</v>
      </c>
      <c r="C815" s="45" t="s">
        <v>202</v>
      </c>
      <c r="D815" s="45" t="s">
        <v>32</v>
      </c>
      <c r="E815" s="45" t="s">
        <v>445</v>
      </c>
      <c r="F815" s="45" t="s">
        <v>424</v>
      </c>
      <c r="G815" s="67" t="n">
        <f aca="false" ca="false" dt2D="false" dtr="false" t="normal">G816</f>
        <v>8159514</v>
      </c>
      <c r="I815" s="6" t="n"/>
    </row>
    <row customFormat="true" ht="15.75" outlineLevel="0" r="816" s="6">
      <c r="A816" s="66" t="s">
        <v>427</v>
      </c>
      <c r="B816" s="45" t="s">
        <v>568</v>
      </c>
      <c r="C816" s="45" t="s">
        <v>202</v>
      </c>
      <c r="D816" s="45" t="s">
        <v>32</v>
      </c>
      <c r="E816" s="45" t="s">
        <v>445</v>
      </c>
      <c r="F816" s="45" t="s">
        <v>428</v>
      </c>
      <c r="G816" s="67" t="n">
        <v>8159514</v>
      </c>
      <c r="I816" s="6" t="n"/>
    </row>
    <row customFormat="true" ht="15.75" outlineLevel="0" r="817" s="6">
      <c r="A817" s="66" t="s">
        <v>429</v>
      </c>
      <c r="B817" s="45" t="s">
        <v>568</v>
      </c>
      <c r="C817" s="45" t="s">
        <v>202</v>
      </c>
      <c r="D817" s="45" t="s">
        <v>32</v>
      </c>
      <c r="E817" s="45" t="s">
        <v>445</v>
      </c>
      <c r="F817" s="45" t="s">
        <v>430</v>
      </c>
      <c r="G817" s="67" t="n">
        <f aca="false" ca="false" dt2D="false" dtr="false" t="normal">G818</f>
        <v>2126426</v>
      </c>
      <c r="I817" s="6" t="n"/>
    </row>
    <row customFormat="true" ht="15.75" outlineLevel="0" r="818" s="6">
      <c r="A818" s="66" t="s">
        <v>446</v>
      </c>
      <c r="B818" s="45" t="s">
        <v>568</v>
      </c>
      <c r="C818" s="45" t="s">
        <v>202</v>
      </c>
      <c r="D818" s="45" t="s">
        <v>32</v>
      </c>
      <c r="E818" s="45" t="s">
        <v>445</v>
      </c>
      <c r="F818" s="45" t="s">
        <v>455</v>
      </c>
      <c r="G818" s="67" t="n">
        <v>2126426</v>
      </c>
      <c r="I818" s="6" t="n"/>
    </row>
    <row customFormat="true" ht="63" outlineLevel="0" r="819" s="6">
      <c r="A819" s="66" t="s">
        <v>447</v>
      </c>
      <c r="B819" s="45" t="s">
        <v>568</v>
      </c>
      <c r="C819" s="45" t="s">
        <v>202</v>
      </c>
      <c r="D819" s="45" t="s">
        <v>32</v>
      </c>
      <c r="E819" s="45" t="s">
        <v>448</v>
      </c>
      <c r="F819" s="45" t="s">
        <v>28</v>
      </c>
      <c r="G819" s="67" t="n">
        <v>452170</v>
      </c>
      <c r="I819" s="6" t="n"/>
    </row>
    <row customFormat="true" ht="31.5" outlineLevel="0" r="820" s="6">
      <c r="A820" s="66" t="s">
        <v>449</v>
      </c>
      <c r="B820" s="45" t="s">
        <v>568</v>
      </c>
      <c r="C820" s="45" t="s">
        <v>202</v>
      </c>
      <c r="D820" s="45" t="s">
        <v>32</v>
      </c>
      <c r="E820" s="45" t="s">
        <v>450</v>
      </c>
      <c r="F820" s="45" t="s">
        <v>28</v>
      </c>
      <c r="G820" s="67" t="n">
        <v>452170</v>
      </c>
      <c r="I820" s="6" t="n"/>
    </row>
    <row customFormat="true" ht="31.5" outlineLevel="0" r="821" s="6">
      <c r="A821" s="66" t="s">
        <v>451</v>
      </c>
      <c r="B821" s="45" t="s">
        <v>568</v>
      </c>
      <c r="C821" s="45" t="s">
        <v>202</v>
      </c>
      <c r="D821" s="45" t="s">
        <v>32</v>
      </c>
      <c r="E821" s="45" t="s">
        <v>452</v>
      </c>
      <c r="F821" s="45" t="s">
        <v>28</v>
      </c>
      <c r="G821" s="67" t="n">
        <v>452170</v>
      </c>
      <c r="I821" s="6" t="n"/>
    </row>
    <row customFormat="true" ht="31.5" outlineLevel="0" r="822" s="6">
      <c r="A822" s="66" t="s">
        <v>453</v>
      </c>
      <c r="B822" s="45" t="s">
        <v>568</v>
      </c>
      <c r="C822" s="45" t="s">
        <v>202</v>
      </c>
      <c r="D822" s="45" t="s">
        <v>32</v>
      </c>
      <c r="E822" s="45" t="s">
        <v>454</v>
      </c>
      <c r="F822" s="45" t="s">
        <v>28</v>
      </c>
      <c r="G822" s="67" t="n">
        <v>452170</v>
      </c>
      <c r="I822" s="6" t="n"/>
    </row>
    <row customFormat="true" ht="15.75" outlineLevel="0" r="823" s="6">
      <c r="A823" s="66" t="s">
        <v>423</v>
      </c>
      <c r="B823" s="45" t="s">
        <v>568</v>
      </c>
      <c r="C823" s="45" t="s">
        <v>202</v>
      </c>
      <c r="D823" s="45" t="s">
        <v>32</v>
      </c>
      <c r="E823" s="45" t="s">
        <v>454</v>
      </c>
      <c r="F823" s="45" t="s">
        <v>424</v>
      </c>
      <c r="G823" s="67" t="n">
        <f aca="false" ca="false" dt2D="false" dtr="false" t="normal">G824</f>
        <v>404170</v>
      </c>
      <c r="I823" s="6" t="n"/>
    </row>
    <row customFormat="true" ht="15.75" outlineLevel="0" r="824" s="6">
      <c r="A824" s="66" t="s">
        <v>427</v>
      </c>
      <c r="B824" s="45" t="s">
        <v>568</v>
      </c>
      <c r="C824" s="45" t="s">
        <v>202</v>
      </c>
      <c r="D824" s="45" t="s">
        <v>32</v>
      </c>
      <c r="E824" s="45" t="s">
        <v>454</v>
      </c>
      <c r="F824" s="45" t="s">
        <v>428</v>
      </c>
      <c r="G824" s="67" t="n">
        <v>404170</v>
      </c>
      <c r="I824" s="6" t="n"/>
    </row>
    <row customFormat="true" ht="15.75" outlineLevel="0" r="825" s="6">
      <c r="A825" s="66" t="s">
        <v>429</v>
      </c>
      <c r="B825" s="45" t="s">
        <v>568</v>
      </c>
      <c r="C825" s="45" t="s">
        <v>202</v>
      </c>
      <c r="D825" s="45" t="s">
        <v>32</v>
      </c>
      <c r="E825" s="45" t="s">
        <v>454</v>
      </c>
      <c r="F825" s="45" t="s">
        <v>430</v>
      </c>
      <c r="G825" s="67" t="n">
        <f aca="false" ca="false" dt2D="false" dtr="false" t="normal">G826</f>
        <v>48000</v>
      </c>
      <c r="I825" s="6" t="n"/>
    </row>
    <row customFormat="true" ht="15.75" outlineLevel="0" r="826" s="6">
      <c r="A826" s="66" t="s">
        <v>446</v>
      </c>
      <c r="B826" s="45" t="s">
        <v>568</v>
      </c>
      <c r="C826" s="45" t="s">
        <v>202</v>
      </c>
      <c r="D826" s="45" t="s">
        <v>32</v>
      </c>
      <c r="E826" s="45" t="s">
        <v>454</v>
      </c>
      <c r="F826" s="45" t="s">
        <v>455</v>
      </c>
      <c r="G826" s="67" t="n">
        <v>48000</v>
      </c>
      <c r="I826" s="6" t="n"/>
    </row>
    <row customFormat="true" ht="15.75" outlineLevel="0" r="827" s="6">
      <c r="A827" s="74" t="s">
        <v>582</v>
      </c>
      <c r="B827" s="75" t="s">
        <v>568</v>
      </c>
      <c r="C827" s="75" t="s">
        <v>202</v>
      </c>
      <c r="D827" s="75" t="s">
        <v>202</v>
      </c>
      <c r="E827" s="75" t="s">
        <v>27</v>
      </c>
      <c r="F827" s="75" t="s">
        <v>28</v>
      </c>
      <c r="G827" s="76" t="n">
        <v>21320470</v>
      </c>
      <c r="I827" s="6" t="n"/>
    </row>
    <row customFormat="true" customHeight="true" ht="51" outlineLevel="0" r="828" s="6">
      <c r="A828" s="66" t="s">
        <v>287</v>
      </c>
      <c r="B828" s="45" t="s">
        <v>568</v>
      </c>
      <c r="C828" s="45" t="s">
        <v>202</v>
      </c>
      <c r="D828" s="45" t="s">
        <v>202</v>
      </c>
      <c r="E828" s="45" t="s">
        <v>288</v>
      </c>
      <c r="F828" s="45" t="s">
        <v>28</v>
      </c>
      <c r="G828" s="67" t="n">
        <v>187500</v>
      </c>
      <c r="I828" s="6" t="n"/>
    </row>
    <row customFormat="true" ht="15.75" outlineLevel="0" r="829" s="6">
      <c r="A829" s="66" t="s">
        <v>289</v>
      </c>
      <c r="B829" s="45" t="s">
        <v>568</v>
      </c>
      <c r="C829" s="45" t="s">
        <v>202</v>
      </c>
      <c r="D829" s="45" t="s">
        <v>202</v>
      </c>
      <c r="E829" s="45" t="s">
        <v>290</v>
      </c>
      <c r="F829" s="45" t="s">
        <v>28</v>
      </c>
      <c r="G829" s="67" t="n">
        <v>187500</v>
      </c>
      <c r="I829" s="6" t="n"/>
    </row>
    <row customFormat="true" ht="15.75" outlineLevel="0" r="830" s="6">
      <c r="A830" s="66" t="s">
        <v>291</v>
      </c>
      <c r="B830" s="45" t="s">
        <v>568</v>
      </c>
      <c r="C830" s="45" t="s">
        <v>202</v>
      </c>
      <c r="D830" s="45" t="s">
        <v>202</v>
      </c>
      <c r="E830" s="45" t="s">
        <v>292</v>
      </c>
      <c r="F830" s="45" t="s">
        <v>28</v>
      </c>
      <c r="G830" s="67" t="n">
        <v>187500</v>
      </c>
      <c r="I830" s="6" t="n"/>
    </row>
    <row customFormat="true" ht="15.75" outlineLevel="0" r="831" s="6">
      <c r="A831" s="66" t="s">
        <v>293</v>
      </c>
      <c r="B831" s="45" t="s">
        <v>568</v>
      </c>
      <c r="C831" s="45" t="s">
        <v>202</v>
      </c>
      <c r="D831" s="45" t="s">
        <v>202</v>
      </c>
      <c r="E831" s="45" t="s">
        <v>294</v>
      </c>
      <c r="F831" s="45" t="s">
        <v>28</v>
      </c>
      <c r="G831" s="67" t="n">
        <v>187500</v>
      </c>
      <c r="I831" s="6" t="n"/>
    </row>
    <row customFormat="true" ht="15.75" outlineLevel="0" r="832" s="6">
      <c r="A832" s="66" t="s">
        <v>423</v>
      </c>
      <c r="B832" s="45" t="s">
        <v>568</v>
      </c>
      <c r="C832" s="45" t="s">
        <v>202</v>
      </c>
      <c r="D832" s="45" t="s">
        <v>202</v>
      </c>
      <c r="E832" s="45" t="s">
        <v>294</v>
      </c>
      <c r="F832" s="45" t="s">
        <v>424</v>
      </c>
      <c r="G832" s="67" t="n">
        <f aca="false" ca="false" dt2D="false" dtr="false" t="normal">G833</f>
        <v>187500</v>
      </c>
      <c r="I832" s="6" t="n"/>
    </row>
    <row customFormat="true" ht="15.75" outlineLevel="0" r="833" s="6">
      <c r="A833" s="66" t="s">
        <v>427</v>
      </c>
      <c r="B833" s="45" t="s">
        <v>568</v>
      </c>
      <c r="C833" s="45" t="s">
        <v>202</v>
      </c>
      <c r="D833" s="45" t="s">
        <v>202</v>
      </c>
      <c r="E833" s="45" t="s">
        <v>294</v>
      </c>
      <c r="F833" s="45" t="s">
        <v>428</v>
      </c>
      <c r="G833" s="67" t="n">
        <v>187500</v>
      </c>
      <c r="I833" s="6" t="n"/>
    </row>
    <row customFormat="true" ht="15.75" outlineLevel="0" r="834" s="6">
      <c r="A834" s="66" t="s">
        <v>583</v>
      </c>
      <c r="B834" s="45" t="s">
        <v>568</v>
      </c>
      <c r="C834" s="45" t="s">
        <v>202</v>
      </c>
      <c r="D834" s="45" t="s">
        <v>202</v>
      </c>
      <c r="E834" s="45" t="s">
        <v>584</v>
      </c>
      <c r="F834" s="45" t="s">
        <v>28</v>
      </c>
      <c r="G834" s="67" t="n">
        <v>19579080</v>
      </c>
      <c r="I834" s="6" t="n"/>
    </row>
    <row customFormat="true" ht="31.5" outlineLevel="0" r="835" s="6">
      <c r="A835" s="66" t="s">
        <v>585</v>
      </c>
      <c r="B835" s="45" t="s">
        <v>568</v>
      </c>
      <c r="C835" s="45" t="s">
        <v>202</v>
      </c>
      <c r="D835" s="45" t="s">
        <v>202</v>
      </c>
      <c r="E835" s="45" t="s">
        <v>586</v>
      </c>
      <c r="F835" s="45" t="s">
        <v>28</v>
      </c>
      <c r="G835" s="67" t="n">
        <v>19579080</v>
      </c>
      <c r="I835" s="6" t="n"/>
    </row>
    <row customFormat="true" ht="31.5" outlineLevel="0" r="836" s="6">
      <c r="A836" s="66" t="s">
        <v>587</v>
      </c>
      <c r="B836" s="45" t="s">
        <v>568</v>
      </c>
      <c r="C836" s="45" t="s">
        <v>202</v>
      </c>
      <c r="D836" s="45" t="s">
        <v>202</v>
      </c>
      <c r="E836" s="45" t="s">
        <v>588</v>
      </c>
      <c r="F836" s="45" t="s">
        <v>28</v>
      </c>
      <c r="G836" s="67" t="n">
        <v>952000</v>
      </c>
      <c r="I836" s="6" t="n"/>
    </row>
    <row customFormat="true" ht="31.5" outlineLevel="0" r="837" s="6">
      <c r="A837" s="66" t="s">
        <v>589</v>
      </c>
      <c r="B837" s="45" t="s">
        <v>568</v>
      </c>
      <c r="C837" s="45" t="s">
        <v>202</v>
      </c>
      <c r="D837" s="45" t="s">
        <v>202</v>
      </c>
      <c r="E837" s="45" t="s">
        <v>590</v>
      </c>
      <c r="F837" s="45" t="s">
        <v>28</v>
      </c>
      <c r="G837" s="67" t="n">
        <v>952000</v>
      </c>
      <c r="I837" s="6" t="n"/>
    </row>
    <row customFormat="true" ht="15.75" outlineLevel="0" r="838" s="6">
      <c r="A838" s="66" t="s">
        <v>423</v>
      </c>
      <c r="B838" s="45" t="s">
        <v>568</v>
      </c>
      <c r="C838" s="45" t="s">
        <v>202</v>
      </c>
      <c r="D838" s="45" t="s">
        <v>202</v>
      </c>
      <c r="E838" s="45" t="s">
        <v>590</v>
      </c>
      <c r="F838" s="45" t="s">
        <v>424</v>
      </c>
      <c r="G838" s="67" t="n">
        <f aca="false" ca="false" dt2D="false" dtr="false" t="normal">G839</f>
        <v>952000</v>
      </c>
      <c r="I838" s="6" t="n"/>
    </row>
    <row customFormat="true" ht="15.75" outlineLevel="0" r="839" s="6">
      <c r="A839" s="66" t="s">
        <v>427</v>
      </c>
      <c r="B839" s="45" t="s">
        <v>568</v>
      </c>
      <c r="C839" s="45" t="s">
        <v>202</v>
      </c>
      <c r="D839" s="45" t="s">
        <v>202</v>
      </c>
      <c r="E839" s="45" t="s">
        <v>590</v>
      </c>
      <c r="F839" s="45" t="s">
        <v>428</v>
      </c>
      <c r="G839" s="67" t="n">
        <v>952000</v>
      </c>
      <c r="I839" s="6" t="n"/>
    </row>
    <row customFormat="true" ht="31.5" outlineLevel="0" r="840" s="6">
      <c r="A840" s="66" t="s">
        <v>591</v>
      </c>
      <c r="B840" s="45" t="s">
        <v>568</v>
      </c>
      <c r="C840" s="45" t="s">
        <v>202</v>
      </c>
      <c r="D840" s="45" t="s">
        <v>202</v>
      </c>
      <c r="E840" s="45" t="s">
        <v>592</v>
      </c>
      <c r="F840" s="45" t="s">
        <v>28</v>
      </c>
      <c r="G840" s="67" t="n">
        <v>5162040</v>
      </c>
      <c r="I840" s="6" t="n"/>
    </row>
    <row customFormat="true" ht="31.5" outlineLevel="0" r="841" s="6">
      <c r="A841" s="66" t="s">
        <v>589</v>
      </c>
      <c r="B841" s="45" t="s">
        <v>568</v>
      </c>
      <c r="C841" s="45" t="s">
        <v>202</v>
      </c>
      <c r="D841" s="45" t="s">
        <v>202</v>
      </c>
      <c r="E841" s="45" t="s">
        <v>593</v>
      </c>
      <c r="F841" s="45" t="s">
        <v>28</v>
      </c>
      <c r="G841" s="67" t="n">
        <v>5162040</v>
      </c>
      <c r="I841" s="6" t="n"/>
    </row>
    <row customFormat="true" ht="31.5" outlineLevel="0" r="842" s="6">
      <c r="A842" s="66" t="s">
        <v>51</v>
      </c>
      <c r="B842" s="45" t="s">
        <v>568</v>
      </c>
      <c r="C842" s="45" t="s">
        <v>202</v>
      </c>
      <c r="D842" s="45" t="s">
        <v>202</v>
      </c>
      <c r="E842" s="45" t="s">
        <v>593</v>
      </c>
      <c r="F842" s="45" t="s">
        <v>43</v>
      </c>
      <c r="G842" s="67" t="n">
        <f aca="false" ca="false" dt2D="false" dtr="false" t="normal">G843</f>
        <v>549040</v>
      </c>
      <c r="I842" s="6" t="n"/>
    </row>
    <row customFormat="true" ht="15.75" outlineLevel="0" r="843" s="6">
      <c r="A843" s="66" t="s">
        <v>52</v>
      </c>
      <c r="B843" s="45" t="s">
        <v>568</v>
      </c>
      <c r="C843" s="45" t="s">
        <v>202</v>
      </c>
      <c r="D843" s="45" t="s">
        <v>202</v>
      </c>
      <c r="E843" s="45" t="s">
        <v>593</v>
      </c>
      <c r="F843" s="45" t="s">
        <v>46</v>
      </c>
      <c r="G843" s="67" t="n">
        <v>549040</v>
      </c>
      <c r="I843" s="6" t="n"/>
    </row>
    <row customFormat="true" ht="15.75" outlineLevel="0" r="844" s="6">
      <c r="A844" s="66" t="s">
        <v>594</v>
      </c>
      <c r="B844" s="45" t="s">
        <v>568</v>
      </c>
      <c r="C844" s="45" t="s">
        <v>202</v>
      </c>
      <c r="D844" s="45" t="s">
        <v>202</v>
      </c>
      <c r="E844" s="45" t="s">
        <v>593</v>
      </c>
      <c r="F844" s="45" t="s">
        <v>595</v>
      </c>
      <c r="G844" s="67" t="n">
        <v>2970000</v>
      </c>
      <c r="I844" s="6" t="n"/>
    </row>
    <row customFormat="true" ht="15.75" outlineLevel="0" r="845" s="6">
      <c r="A845" s="66" t="s">
        <v>596</v>
      </c>
      <c r="B845" s="45" t="s">
        <v>568</v>
      </c>
      <c r="C845" s="45" t="s">
        <v>202</v>
      </c>
      <c r="D845" s="45" t="s">
        <v>202</v>
      </c>
      <c r="E845" s="45" t="s">
        <v>593</v>
      </c>
      <c r="F845" s="45" t="s">
        <v>597</v>
      </c>
      <c r="G845" s="67" t="n">
        <v>250000</v>
      </c>
      <c r="I845" s="6" t="n"/>
    </row>
    <row customFormat="true" ht="15.75" outlineLevel="0" r="846" s="6">
      <c r="A846" s="66" t="s">
        <v>423</v>
      </c>
      <c r="B846" s="45" t="s">
        <v>568</v>
      </c>
      <c r="C846" s="45" t="s">
        <v>202</v>
      </c>
      <c r="D846" s="45" t="s">
        <v>202</v>
      </c>
      <c r="E846" s="45" t="s">
        <v>593</v>
      </c>
      <c r="F846" s="45" t="s">
        <v>424</v>
      </c>
      <c r="G846" s="67" t="n">
        <f aca="false" ca="false" dt2D="false" dtr="false" t="normal">G847</f>
        <v>1393000</v>
      </c>
      <c r="I846" s="6" t="n"/>
    </row>
    <row customFormat="true" ht="15.75" outlineLevel="0" r="847" s="6">
      <c r="A847" s="66" t="s">
        <v>427</v>
      </c>
      <c r="B847" s="45" t="s">
        <v>568</v>
      </c>
      <c r="C847" s="45" t="s">
        <v>202</v>
      </c>
      <c r="D847" s="45" t="s">
        <v>202</v>
      </c>
      <c r="E847" s="45" t="s">
        <v>593</v>
      </c>
      <c r="F847" s="45" t="s">
        <v>428</v>
      </c>
      <c r="G847" s="67" t="n">
        <v>1393000</v>
      </c>
      <c r="I847" s="6" t="n"/>
    </row>
    <row customFormat="true" ht="31.5" outlineLevel="0" r="848" s="6">
      <c r="A848" s="66" t="s">
        <v>598</v>
      </c>
      <c r="B848" s="45" t="s">
        <v>568</v>
      </c>
      <c r="C848" s="45" t="s">
        <v>202</v>
      </c>
      <c r="D848" s="45" t="s">
        <v>202</v>
      </c>
      <c r="E848" s="45" t="s">
        <v>599</v>
      </c>
      <c r="F848" s="45" t="s">
        <v>28</v>
      </c>
      <c r="G848" s="67" t="n">
        <v>905000</v>
      </c>
      <c r="I848" s="6" t="n"/>
    </row>
    <row customFormat="true" ht="31.5" outlineLevel="0" r="849" s="6">
      <c r="A849" s="66" t="s">
        <v>589</v>
      </c>
      <c r="B849" s="45" t="s">
        <v>568</v>
      </c>
      <c r="C849" s="45" t="s">
        <v>202</v>
      </c>
      <c r="D849" s="45" t="s">
        <v>202</v>
      </c>
      <c r="E849" s="45" t="s">
        <v>600</v>
      </c>
      <c r="F849" s="45" t="s">
        <v>28</v>
      </c>
      <c r="G849" s="67" t="n">
        <v>905000</v>
      </c>
      <c r="I849" s="6" t="n"/>
    </row>
    <row customFormat="true" ht="15.75" outlineLevel="0" r="850" s="6">
      <c r="A850" s="66" t="s">
        <v>423</v>
      </c>
      <c r="B850" s="45" t="s">
        <v>568</v>
      </c>
      <c r="C850" s="45" t="s">
        <v>202</v>
      </c>
      <c r="D850" s="45" t="s">
        <v>202</v>
      </c>
      <c r="E850" s="45" t="s">
        <v>600</v>
      </c>
      <c r="F850" s="45" t="s">
        <v>424</v>
      </c>
      <c r="G850" s="67" t="n">
        <f aca="false" ca="false" dt2D="false" dtr="false" t="normal">G851</f>
        <v>905000</v>
      </c>
      <c r="I850" s="6" t="n"/>
    </row>
    <row customFormat="true" ht="15.75" outlineLevel="0" r="851" s="6">
      <c r="A851" s="66" t="s">
        <v>427</v>
      </c>
      <c r="B851" s="45" t="s">
        <v>568</v>
      </c>
      <c r="C851" s="45" t="s">
        <v>202</v>
      </c>
      <c r="D851" s="45" t="s">
        <v>202</v>
      </c>
      <c r="E851" s="45" t="s">
        <v>600</v>
      </c>
      <c r="F851" s="45" t="s">
        <v>428</v>
      </c>
      <c r="G851" s="67" t="n">
        <v>905000</v>
      </c>
      <c r="I851" s="6" t="n"/>
    </row>
    <row customFormat="true" ht="31.5" outlineLevel="0" r="852" s="6">
      <c r="A852" s="66" t="s">
        <v>601</v>
      </c>
      <c r="B852" s="45" t="s">
        <v>568</v>
      </c>
      <c r="C852" s="45" t="s">
        <v>202</v>
      </c>
      <c r="D852" s="45" t="s">
        <v>202</v>
      </c>
      <c r="E852" s="45" t="s">
        <v>602</v>
      </c>
      <c r="F852" s="45" t="s">
        <v>28</v>
      </c>
      <c r="G852" s="67" t="n">
        <v>12560040</v>
      </c>
      <c r="I852" s="6" t="n"/>
    </row>
    <row customFormat="true" ht="15.75" outlineLevel="0" r="853" s="6">
      <c r="A853" s="66" t="s">
        <v>176</v>
      </c>
      <c r="B853" s="45" t="s">
        <v>568</v>
      </c>
      <c r="C853" s="45" t="s">
        <v>202</v>
      </c>
      <c r="D853" s="45" t="s">
        <v>202</v>
      </c>
      <c r="E853" s="45" t="s">
        <v>603</v>
      </c>
      <c r="F853" s="45" t="s">
        <v>28</v>
      </c>
      <c r="G853" s="67" t="n">
        <v>12560040</v>
      </c>
      <c r="I853" s="6" t="n"/>
    </row>
    <row customFormat="true" ht="15.75" outlineLevel="0" r="854" s="6">
      <c r="A854" s="66" t="s">
        <v>423</v>
      </c>
      <c r="B854" s="45" t="s">
        <v>568</v>
      </c>
      <c r="C854" s="45" t="s">
        <v>202</v>
      </c>
      <c r="D854" s="45" t="s">
        <v>202</v>
      </c>
      <c r="E854" s="45" t="s">
        <v>603</v>
      </c>
      <c r="F854" s="45" t="s">
        <v>424</v>
      </c>
      <c r="G854" s="67" t="n">
        <f aca="false" ca="false" dt2D="false" dtr="false" t="normal">G855</f>
        <v>12560040</v>
      </c>
      <c r="I854" s="6" t="n"/>
    </row>
    <row customFormat="true" ht="47.25" outlineLevel="0" r="855" s="6">
      <c r="A855" s="66" t="s">
        <v>425</v>
      </c>
      <c r="B855" s="45" t="s">
        <v>568</v>
      </c>
      <c r="C855" s="45" t="s">
        <v>202</v>
      </c>
      <c r="D855" s="45" t="s">
        <v>202</v>
      </c>
      <c r="E855" s="45" t="s">
        <v>603</v>
      </c>
      <c r="F855" s="45" t="s">
        <v>426</v>
      </c>
      <c r="G855" s="67" t="n">
        <v>12560040</v>
      </c>
      <c r="I855" s="6" t="n"/>
    </row>
    <row customFormat="true" ht="31.5" outlineLevel="0" r="856" s="6">
      <c r="A856" s="66" t="s">
        <v>136</v>
      </c>
      <c r="B856" s="45" t="s">
        <v>568</v>
      </c>
      <c r="C856" s="45" t="s">
        <v>202</v>
      </c>
      <c r="D856" s="45" t="s">
        <v>202</v>
      </c>
      <c r="E856" s="45" t="s">
        <v>137</v>
      </c>
      <c r="F856" s="45" t="s">
        <v>28</v>
      </c>
      <c r="G856" s="67" t="n">
        <v>1529890</v>
      </c>
      <c r="I856" s="6" t="n"/>
    </row>
    <row customFormat="true" ht="31.5" outlineLevel="0" r="857" s="6">
      <c r="A857" s="66" t="s">
        <v>138</v>
      </c>
      <c r="B857" s="45" t="s">
        <v>568</v>
      </c>
      <c r="C857" s="45" t="s">
        <v>202</v>
      </c>
      <c r="D857" s="45" t="s">
        <v>202</v>
      </c>
      <c r="E857" s="45" t="s">
        <v>139</v>
      </c>
      <c r="F857" s="45" t="s">
        <v>28</v>
      </c>
      <c r="G857" s="67" t="n">
        <v>1329890</v>
      </c>
      <c r="I857" s="6" t="n"/>
    </row>
    <row customFormat="true" ht="47.25" outlineLevel="0" r="858" s="6">
      <c r="A858" s="66" t="s">
        <v>144</v>
      </c>
      <c r="B858" s="45" t="s">
        <v>568</v>
      </c>
      <c r="C858" s="45" t="s">
        <v>202</v>
      </c>
      <c r="D858" s="45" t="s">
        <v>202</v>
      </c>
      <c r="E858" s="45" t="s">
        <v>145</v>
      </c>
      <c r="F858" s="45" t="s">
        <v>28</v>
      </c>
      <c r="G858" s="67" t="n">
        <v>390000</v>
      </c>
      <c r="I858" s="6" t="n"/>
    </row>
    <row customFormat="true" ht="31.5" outlineLevel="0" r="859" s="6">
      <c r="A859" s="66" t="s">
        <v>142</v>
      </c>
      <c r="B859" s="45" t="s">
        <v>568</v>
      </c>
      <c r="C859" s="45" t="s">
        <v>202</v>
      </c>
      <c r="D859" s="45" t="s">
        <v>202</v>
      </c>
      <c r="E859" s="45" t="s">
        <v>146</v>
      </c>
      <c r="F859" s="45" t="s">
        <v>28</v>
      </c>
      <c r="G859" s="67" t="n">
        <v>390000</v>
      </c>
      <c r="I859" s="6" t="n"/>
    </row>
    <row customFormat="true" ht="15.75" outlineLevel="0" r="860" s="6">
      <c r="A860" s="66" t="s">
        <v>423</v>
      </c>
      <c r="B860" s="45" t="s">
        <v>568</v>
      </c>
      <c r="C860" s="45" t="s">
        <v>202</v>
      </c>
      <c r="D860" s="45" t="s">
        <v>202</v>
      </c>
      <c r="E860" s="45" t="s">
        <v>146</v>
      </c>
      <c r="F860" s="45" t="s">
        <v>424</v>
      </c>
      <c r="G860" s="67" t="n">
        <f aca="false" ca="false" dt2D="false" dtr="false" t="normal">G861</f>
        <v>390000</v>
      </c>
      <c r="I860" s="6" t="n"/>
    </row>
    <row customFormat="true" ht="15.75" outlineLevel="0" r="861" s="6">
      <c r="A861" s="66" t="s">
        <v>427</v>
      </c>
      <c r="B861" s="45" t="s">
        <v>568</v>
      </c>
      <c r="C861" s="45" t="s">
        <v>202</v>
      </c>
      <c r="D861" s="45" t="s">
        <v>202</v>
      </c>
      <c r="E861" s="45" t="s">
        <v>146</v>
      </c>
      <c r="F861" s="45" t="s">
        <v>428</v>
      </c>
      <c r="G861" s="67" t="n">
        <v>390000</v>
      </c>
      <c r="I861" s="6" t="n"/>
    </row>
    <row customFormat="true" ht="47.25" outlineLevel="0" r="862" s="6">
      <c r="A862" s="66" t="s">
        <v>442</v>
      </c>
      <c r="B862" s="45" t="s">
        <v>568</v>
      </c>
      <c r="C862" s="45" t="s">
        <v>202</v>
      </c>
      <c r="D862" s="45" t="s">
        <v>202</v>
      </c>
      <c r="E862" s="45" t="s">
        <v>443</v>
      </c>
      <c r="F862" s="45" t="s">
        <v>28</v>
      </c>
      <c r="G862" s="67" t="n">
        <v>939890</v>
      </c>
      <c r="I862" s="6" t="n"/>
    </row>
    <row customFormat="true" customHeight="true" ht="20.25" outlineLevel="0" r="863" s="6">
      <c r="A863" s="66" t="s">
        <v>444</v>
      </c>
      <c r="B863" s="45" t="s">
        <v>568</v>
      </c>
      <c r="C863" s="45" t="s">
        <v>202</v>
      </c>
      <c r="D863" s="45" t="s">
        <v>202</v>
      </c>
      <c r="E863" s="45" t="s">
        <v>445</v>
      </c>
      <c r="F863" s="45" t="s">
        <v>28</v>
      </c>
      <c r="G863" s="67" t="n">
        <v>939890</v>
      </c>
      <c r="I863" s="6" t="n"/>
    </row>
    <row customFormat="true" ht="15.75" outlineLevel="0" r="864" s="6">
      <c r="A864" s="66" t="s">
        <v>423</v>
      </c>
      <c r="B864" s="45" t="s">
        <v>568</v>
      </c>
      <c r="C864" s="45" t="s">
        <v>202</v>
      </c>
      <c r="D864" s="45" t="s">
        <v>202</v>
      </c>
      <c r="E864" s="45" t="s">
        <v>445</v>
      </c>
      <c r="F864" s="45" t="s">
        <v>424</v>
      </c>
      <c r="G864" s="67" t="n">
        <f aca="false" ca="false" dt2D="false" dtr="false" t="normal">G865</f>
        <v>939890</v>
      </c>
      <c r="I864" s="6" t="n"/>
    </row>
    <row customFormat="true" ht="15.75" outlineLevel="0" r="865" s="6">
      <c r="A865" s="66" t="s">
        <v>427</v>
      </c>
      <c r="B865" s="45" t="s">
        <v>568</v>
      </c>
      <c r="C865" s="45" t="s">
        <v>202</v>
      </c>
      <c r="D865" s="45" t="s">
        <v>202</v>
      </c>
      <c r="E865" s="45" t="s">
        <v>445</v>
      </c>
      <c r="F865" s="45" t="s">
        <v>428</v>
      </c>
      <c r="G865" s="67" t="n">
        <v>939890</v>
      </c>
      <c r="I865" s="6" t="n"/>
    </row>
    <row customFormat="true" ht="15.75" outlineLevel="0" r="866" s="6">
      <c r="A866" s="66" t="s">
        <v>152</v>
      </c>
      <c r="B866" s="45" t="s">
        <v>568</v>
      </c>
      <c r="C866" s="45" t="s">
        <v>202</v>
      </c>
      <c r="D866" s="45" t="s">
        <v>202</v>
      </c>
      <c r="E866" s="45" t="s">
        <v>153</v>
      </c>
      <c r="F866" s="45" t="s">
        <v>28</v>
      </c>
      <c r="G866" s="67" t="n">
        <v>200000</v>
      </c>
      <c r="I866" s="6" t="n"/>
    </row>
    <row customFormat="true" ht="31.5" outlineLevel="0" r="867" s="6">
      <c r="A867" s="66" t="s">
        <v>161</v>
      </c>
      <c r="B867" s="45" t="s">
        <v>568</v>
      </c>
      <c r="C867" s="45" t="s">
        <v>202</v>
      </c>
      <c r="D867" s="45" t="s">
        <v>202</v>
      </c>
      <c r="E867" s="45" t="s">
        <v>162</v>
      </c>
      <c r="F867" s="45" t="s">
        <v>28</v>
      </c>
      <c r="G867" s="67" t="n">
        <v>200000</v>
      </c>
      <c r="I867" s="6" t="n"/>
    </row>
    <row customFormat="true" ht="47.25" outlineLevel="0" r="868" s="6">
      <c r="A868" s="66" t="s">
        <v>156</v>
      </c>
      <c r="B868" s="45" t="s">
        <v>568</v>
      </c>
      <c r="C868" s="45" t="s">
        <v>202</v>
      </c>
      <c r="D868" s="45" t="s">
        <v>202</v>
      </c>
      <c r="E868" s="45" t="s">
        <v>163</v>
      </c>
      <c r="F868" s="45" t="s">
        <v>28</v>
      </c>
      <c r="G868" s="67" t="n">
        <v>200000</v>
      </c>
      <c r="I868" s="6" t="n"/>
    </row>
    <row customFormat="true" ht="15.75" outlineLevel="0" r="869" s="6">
      <c r="A869" s="66" t="s">
        <v>423</v>
      </c>
      <c r="B869" s="45" t="s">
        <v>568</v>
      </c>
      <c r="C869" s="45" t="s">
        <v>202</v>
      </c>
      <c r="D869" s="45" t="s">
        <v>202</v>
      </c>
      <c r="E869" s="45" t="s">
        <v>163</v>
      </c>
      <c r="F869" s="45" t="s">
        <v>424</v>
      </c>
      <c r="G869" s="67" t="n">
        <f aca="false" ca="false" dt2D="false" dtr="false" t="normal">G870</f>
        <v>200000</v>
      </c>
      <c r="I869" s="6" t="n"/>
    </row>
    <row customFormat="true" ht="15.75" outlineLevel="0" r="870" s="6">
      <c r="A870" s="66" t="s">
        <v>427</v>
      </c>
      <c r="B870" s="45" t="s">
        <v>568</v>
      </c>
      <c r="C870" s="45" t="s">
        <v>202</v>
      </c>
      <c r="D870" s="45" t="s">
        <v>202</v>
      </c>
      <c r="E870" s="45" t="s">
        <v>163</v>
      </c>
      <c r="F870" s="45" t="s">
        <v>428</v>
      </c>
      <c r="G870" s="67" t="n">
        <v>200000</v>
      </c>
      <c r="I870" s="6" t="n"/>
    </row>
    <row customFormat="true" ht="63" outlineLevel="0" r="871" s="6">
      <c r="A871" s="66" t="s">
        <v>447</v>
      </c>
      <c r="B871" s="45" t="s">
        <v>568</v>
      </c>
      <c r="C871" s="45" t="s">
        <v>202</v>
      </c>
      <c r="D871" s="45" t="s">
        <v>202</v>
      </c>
      <c r="E871" s="45" t="s">
        <v>448</v>
      </c>
      <c r="F871" s="45" t="s">
        <v>28</v>
      </c>
      <c r="G871" s="67" t="n">
        <v>24000</v>
      </c>
      <c r="I871" s="6" t="n"/>
    </row>
    <row customFormat="true" ht="31.5" outlineLevel="0" r="872" s="6">
      <c r="A872" s="66" t="s">
        <v>449</v>
      </c>
      <c r="B872" s="45" t="s">
        <v>568</v>
      </c>
      <c r="C872" s="45" t="s">
        <v>202</v>
      </c>
      <c r="D872" s="45" t="s">
        <v>202</v>
      </c>
      <c r="E872" s="45" t="s">
        <v>450</v>
      </c>
      <c r="F872" s="45" t="s">
        <v>28</v>
      </c>
      <c r="G872" s="67" t="n">
        <v>24000</v>
      </c>
      <c r="I872" s="6" t="n"/>
    </row>
    <row customFormat="true" ht="31.5" outlineLevel="0" r="873" s="6">
      <c r="A873" s="66" t="s">
        <v>451</v>
      </c>
      <c r="B873" s="45" t="s">
        <v>568</v>
      </c>
      <c r="C873" s="45" t="s">
        <v>202</v>
      </c>
      <c r="D873" s="45" t="s">
        <v>202</v>
      </c>
      <c r="E873" s="45" t="s">
        <v>452</v>
      </c>
      <c r="F873" s="45" t="s">
        <v>28</v>
      </c>
      <c r="G873" s="67" t="n">
        <v>24000</v>
      </c>
      <c r="I873" s="6" t="n"/>
    </row>
    <row customFormat="true" ht="31.5" outlineLevel="0" r="874" s="6">
      <c r="A874" s="66" t="s">
        <v>453</v>
      </c>
      <c r="B874" s="45" t="s">
        <v>568</v>
      </c>
      <c r="C874" s="45" t="s">
        <v>202</v>
      </c>
      <c r="D874" s="45" t="s">
        <v>202</v>
      </c>
      <c r="E874" s="45" t="s">
        <v>454</v>
      </c>
      <c r="F874" s="45" t="s">
        <v>28</v>
      </c>
      <c r="G874" s="67" t="n">
        <v>24000</v>
      </c>
      <c r="I874" s="6" t="n"/>
    </row>
    <row customFormat="true" ht="15.75" outlineLevel="0" r="875" s="6">
      <c r="A875" s="66" t="s">
        <v>423</v>
      </c>
      <c r="B875" s="45" t="s">
        <v>568</v>
      </c>
      <c r="C875" s="45" t="s">
        <v>202</v>
      </c>
      <c r="D875" s="45" t="s">
        <v>202</v>
      </c>
      <c r="E875" s="45" t="s">
        <v>454</v>
      </c>
      <c r="F875" s="45" t="s">
        <v>424</v>
      </c>
      <c r="G875" s="67" t="n">
        <f aca="false" ca="false" dt2D="false" dtr="false" t="normal">G876</f>
        <v>24000</v>
      </c>
      <c r="I875" s="6" t="n"/>
    </row>
    <row customFormat="true" ht="15.75" outlineLevel="0" r="876" s="6">
      <c r="A876" s="66" t="s">
        <v>427</v>
      </c>
      <c r="B876" s="45" t="s">
        <v>568</v>
      </c>
      <c r="C876" s="45" t="s">
        <v>202</v>
      </c>
      <c r="D876" s="45" t="s">
        <v>202</v>
      </c>
      <c r="E876" s="45" t="s">
        <v>454</v>
      </c>
      <c r="F876" s="45" t="s">
        <v>428</v>
      </c>
      <c r="G876" s="67" t="n">
        <v>24000</v>
      </c>
      <c r="I876" s="6" t="n"/>
    </row>
    <row customFormat="true" ht="15.75" outlineLevel="0" r="877" s="6">
      <c r="A877" s="53" t="s">
        <v>208</v>
      </c>
      <c r="B877" s="54" t="s">
        <v>568</v>
      </c>
      <c r="C877" s="55" t="s">
        <v>209</v>
      </c>
      <c r="D877" s="55" t="s">
        <v>26</v>
      </c>
      <c r="E877" s="56" t="s">
        <v>27</v>
      </c>
      <c r="F877" s="57" t="s">
        <v>28</v>
      </c>
      <c r="G877" s="58" t="n">
        <v>616294900</v>
      </c>
      <c r="I877" s="6" t="n"/>
    </row>
    <row customFormat="true" ht="15.75" outlineLevel="0" r="878" s="6">
      <c r="A878" s="74" t="s">
        <v>210</v>
      </c>
      <c r="B878" s="75" t="s">
        <v>568</v>
      </c>
      <c r="C878" s="75" t="s">
        <v>209</v>
      </c>
      <c r="D878" s="75" t="s">
        <v>30</v>
      </c>
      <c r="E878" s="75" t="s">
        <v>27</v>
      </c>
      <c r="F878" s="75" t="s">
        <v>28</v>
      </c>
      <c r="G878" s="76" t="n">
        <v>594349100</v>
      </c>
      <c r="I878" s="6" t="n"/>
    </row>
    <row customFormat="true" ht="15.75" outlineLevel="0" r="879" s="6">
      <c r="A879" s="66" t="s">
        <v>211</v>
      </c>
      <c r="B879" s="45" t="s">
        <v>568</v>
      </c>
      <c r="C879" s="45" t="s">
        <v>209</v>
      </c>
      <c r="D879" s="45" t="s">
        <v>30</v>
      </c>
      <c r="E879" s="45" t="s">
        <v>212</v>
      </c>
      <c r="F879" s="45" t="s">
        <v>28</v>
      </c>
      <c r="G879" s="67" t="n">
        <v>566482160</v>
      </c>
      <c r="I879" s="6" t="n"/>
    </row>
    <row customFormat="true" ht="47.25" outlineLevel="0" r="880" s="6">
      <c r="A880" s="66" t="s">
        <v>213</v>
      </c>
      <c r="B880" s="45" t="s">
        <v>568</v>
      </c>
      <c r="C880" s="45" t="s">
        <v>209</v>
      </c>
      <c r="D880" s="45" t="s">
        <v>30</v>
      </c>
      <c r="E880" s="45" t="s">
        <v>214</v>
      </c>
      <c r="F880" s="45" t="s">
        <v>28</v>
      </c>
      <c r="G880" s="67" t="n">
        <v>7161000</v>
      </c>
      <c r="I880" s="6" t="n"/>
    </row>
    <row customFormat="true" ht="63" outlineLevel="0" r="881" s="6">
      <c r="A881" s="66" t="s">
        <v>215</v>
      </c>
      <c r="B881" s="45" t="s">
        <v>568</v>
      </c>
      <c r="C881" s="45" t="s">
        <v>209</v>
      </c>
      <c r="D881" s="45" t="s">
        <v>30</v>
      </c>
      <c r="E881" s="45" t="s">
        <v>216</v>
      </c>
      <c r="F881" s="45" t="s">
        <v>28</v>
      </c>
      <c r="G881" s="67" t="n">
        <v>7161000</v>
      </c>
      <c r="I881" s="6" t="n"/>
    </row>
    <row customFormat="true" ht="15.75" outlineLevel="0" r="882" s="6">
      <c r="A882" s="66" t="s">
        <v>217</v>
      </c>
      <c r="B882" s="45" t="s">
        <v>568</v>
      </c>
      <c r="C882" s="45" t="s">
        <v>209</v>
      </c>
      <c r="D882" s="45" t="s">
        <v>30</v>
      </c>
      <c r="E882" s="45" t="s">
        <v>218</v>
      </c>
      <c r="F882" s="45" t="s">
        <v>28</v>
      </c>
      <c r="G882" s="67" t="n">
        <v>7161000</v>
      </c>
      <c r="I882" s="6" t="n"/>
    </row>
    <row customFormat="true" ht="15.75" outlineLevel="0" r="883" s="6">
      <c r="A883" s="66" t="s">
        <v>423</v>
      </c>
      <c r="B883" s="45" t="s">
        <v>568</v>
      </c>
      <c r="C883" s="45" t="s">
        <v>209</v>
      </c>
      <c r="D883" s="45" t="s">
        <v>30</v>
      </c>
      <c r="E883" s="45" t="s">
        <v>218</v>
      </c>
      <c r="F883" s="45" t="s">
        <v>424</v>
      </c>
      <c r="G883" s="67" t="n">
        <f aca="false" ca="false" dt2D="false" dtr="false" t="normal">G884</f>
        <v>4841000</v>
      </c>
      <c r="I883" s="6" t="n"/>
    </row>
    <row customFormat="true" ht="15.75" outlineLevel="0" r="884" s="6">
      <c r="A884" s="66" t="s">
        <v>427</v>
      </c>
      <c r="B884" s="45" t="s">
        <v>568</v>
      </c>
      <c r="C884" s="45" t="s">
        <v>209</v>
      </c>
      <c r="D884" s="45" t="s">
        <v>30</v>
      </c>
      <c r="E884" s="45" t="s">
        <v>218</v>
      </c>
      <c r="F884" s="45" t="s">
        <v>428</v>
      </c>
      <c r="G884" s="67" t="n">
        <v>4841000</v>
      </c>
      <c r="I884" s="6" t="n"/>
    </row>
    <row customFormat="true" ht="15.75" outlineLevel="0" r="885" s="6">
      <c r="A885" s="66" t="s">
        <v>429</v>
      </c>
      <c r="B885" s="45" t="s">
        <v>568</v>
      </c>
      <c r="C885" s="45" t="s">
        <v>209</v>
      </c>
      <c r="D885" s="45" t="s">
        <v>30</v>
      </c>
      <c r="E885" s="45" t="s">
        <v>218</v>
      </c>
      <c r="F885" s="45" t="s">
        <v>430</v>
      </c>
      <c r="G885" s="67" t="n">
        <f aca="false" ca="false" dt2D="false" dtr="false" t="normal">G886</f>
        <v>2320000</v>
      </c>
      <c r="I885" s="6" t="n"/>
    </row>
    <row customFormat="true" ht="15.75" outlineLevel="0" r="886" s="6">
      <c r="A886" s="66" t="s">
        <v>446</v>
      </c>
      <c r="B886" s="45" t="s">
        <v>568</v>
      </c>
      <c r="C886" s="45" t="s">
        <v>209</v>
      </c>
      <c r="D886" s="45" t="s">
        <v>30</v>
      </c>
      <c r="E886" s="45" t="s">
        <v>218</v>
      </c>
      <c r="F886" s="45" t="s">
        <v>455</v>
      </c>
      <c r="G886" s="67" t="n">
        <v>2320000</v>
      </c>
      <c r="I886" s="6" t="n"/>
    </row>
    <row customFormat="true" ht="15.75" outlineLevel="0" r="887" s="6">
      <c r="A887" s="66" t="s">
        <v>569</v>
      </c>
      <c r="B887" s="45" t="s">
        <v>568</v>
      </c>
      <c r="C887" s="45" t="s">
        <v>209</v>
      </c>
      <c r="D887" s="45" t="s">
        <v>30</v>
      </c>
      <c r="E887" s="45" t="s">
        <v>570</v>
      </c>
      <c r="F887" s="45" t="s">
        <v>28</v>
      </c>
      <c r="G887" s="67" t="n">
        <v>559321160</v>
      </c>
      <c r="I887" s="6" t="n"/>
    </row>
    <row customFormat="true" ht="31.5" outlineLevel="0" r="888" s="6">
      <c r="A888" s="66" t="s">
        <v>604</v>
      </c>
      <c r="B888" s="45" t="s">
        <v>568</v>
      </c>
      <c r="C888" s="45" t="s">
        <v>209</v>
      </c>
      <c r="D888" s="45" t="s">
        <v>30</v>
      </c>
      <c r="E888" s="45" t="s">
        <v>605</v>
      </c>
      <c r="F888" s="45" t="s">
        <v>28</v>
      </c>
      <c r="G888" s="67" t="n">
        <v>243754060</v>
      </c>
      <c r="I888" s="6" t="n"/>
    </row>
    <row customFormat="true" ht="15.75" outlineLevel="0" r="889" s="6">
      <c r="A889" s="66" t="s">
        <v>176</v>
      </c>
      <c r="B889" s="45" t="s">
        <v>568</v>
      </c>
      <c r="C889" s="45" t="s">
        <v>209</v>
      </c>
      <c r="D889" s="45" t="s">
        <v>30</v>
      </c>
      <c r="E889" s="45" t="s">
        <v>606</v>
      </c>
      <c r="F889" s="45" t="s">
        <v>28</v>
      </c>
      <c r="G889" s="67" t="n">
        <v>243754060</v>
      </c>
      <c r="I889" s="6" t="n"/>
    </row>
    <row customFormat="true" ht="15.75" outlineLevel="0" r="890" s="6">
      <c r="A890" s="66" t="s">
        <v>423</v>
      </c>
      <c r="B890" s="45" t="s">
        <v>568</v>
      </c>
      <c r="C890" s="45" t="s">
        <v>209</v>
      </c>
      <c r="D890" s="45" t="s">
        <v>30</v>
      </c>
      <c r="E890" s="45" t="s">
        <v>606</v>
      </c>
      <c r="F890" s="45" t="s">
        <v>424</v>
      </c>
      <c r="G890" s="67" t="n">
        <f aca="false" ca="false" dt2D="false" dtr="false" t="normal">G891</f>
        <v>33727550</v>
      </c>
      <c r="I890" s="6" t="n"/>
    </row>
    <row customFormat="true" ht="47.25" outlineLevel="0" r="891" s="6">
      <c r="A891" s="66" t="s">
        <v>425</v>
      </c>
      <c r="B891" s="45" t="s">
        <v>568</v>
      </c>
      <c r="C891" s="45" t="s">
        <v>209</v>
      </c>
      <c r="D891" s="45" t="s">
        <v>30</v>
      </c>
      <c r="E891" s="45" t="s">
        <v>606</v>
      </c>
      <c r="F891" s="45" t="s">
        <v>426</v>
      </c>
      <c r="G891" s="67" t="n">
        <v>33727550</v>
      </c>
      <c r="I891" s="6" t="n"/>
    </row>
    <row customFormat="true" ht="15.75" outlineLevel="0" r="892" s="6">
      <c r="A892" s="66" t="s">
        <v>429</v>
      </c>
      <c r="B892" s="45" t="s">
        <v>568</v>
      </c>
      <c r="C892" s="45" t="s">
        <v>209</v>
      </c>
      <c r="D892" s="45" t="s">
        <v>30</v>
      </c>
      <c r="E892" s="45" t="s">
        <v>606</v>
      </c>
      <c r="F892" s="45" t="s">
        <v>430</v>
      </c>
      <c r="G892" s="67" t="n">
        <f aca="false" ca="false" dt2D="false" dtr="false" t="normal">G893+G894</f>
        <v>210026510</v>
      </c>
      <c r="I892" s="6" t="n"/>
    </row>
    <row customFormat="true" ht="47.25" outlineLevel="0" r="893" s="6">
      <c r="A893" s="66" t="s">
        <v>431</v>
      </c>
      <c r="B893" s="45" t="s">
        <v>568</v>
      </c>
      <c r="C893" s="45" t="s">
        <v>209</v>
      </c>
      <c r="D893" s="45" t="s">
        <v>30</v>
      </c>
      <c r="E893" s="45" t="s">
        <v>606</v>
      </c>
      <c r="F893" s="45" t="s">
        <v>432</v>
      </c>
      <c r="G893" s="67" t="n">
        <v>186626510</v>
      </c>
      <c r="I893" s="6" t="n"/>
    </row>
    <row customFormat="true" ht="15.75" outlineLevel="0" r="894" s="6">
      <c r="A894" s="66" t="s">
        <v>446</v>
      </c>
      <c r="B894" s="45" t="s">
        <v>568</v>
      </c>
      <c r="C894" s="45" t="s">
        <v>209</v>
      </c>
      <c r="D894" s="45" t="s">
        <v>30</v>
      </c>
      <c r="E894" s="45" t="s">
        <v>606</v>
      </c>
      <c r="F894" s="45" t="s">
        <v>455</v>
      </c>
      <c r="G894" s="67" t="n">
        <v>23400000</v>
      </c>
      <c r="I894" s="6" t="n"/>
    </row>
    <row customFormat="true" ht="31.5" outlineLevel="0" r="895" s="6">
      <c r="A895" s="66" t="s">
        <v>607</v>
      </c>
      <c r="B895" s="45" t="s">
        <v>568</v>
      </c>
      <c r="C895" s="45" t="s">
        <v>209</v>
      </c>
      <c r="D895" s="45" t="s">
        <v>30</v>
      </c>
      <c r="E895" s="45" t="s">
        <v>608</v>
      </c>
      <c r="F895" s="45" t="s">
        <v>28</v>
      </c>
      <c r="G895" s="67" t="n">
        <v>76925497.37</v>
      </c>
      <c r="I895" s="6" t="n"/>
    </row>
    <row customFormat="true" ht="15.75" outlineLevel="0" r="896" s="6">
      <c r="A896" s="66" t="s">
        <v>176</v>
      </c>
      <c r="B896" s="45" t="s">
        <v>568</v>
      </c>
      <c r="C896" s="45" t="s">
        <v>209</v>
      </c>
      <c r="D896" s="45" t="s">
        <v>30</v>
      </c>
      <c r="E896" s="45" t="s">
        <v>609</v>
      </c>
      <c r="F896" s="45" t="s">
        <v>28</v>
      </c>
      <c r="G896" s="67" t="n">
        <v>74002460.47</v>
      </c>
      <c r="I896" s="6" t="n"/>
    </row>
    <row customFormat="true" ht="15.75" outlineLevel="0" r="897" s="6">
      <c r="A897" s="66" t="s">
        <v>423</v>
      </c>
      <c r="B897" s="45" t="s">
        <v>568</v>
      </c>
      <c r="C897" s="45" t="s">
        <v>209</v>
      </c>
      <c r="D897" s="45" t="s">
        <v>30</v>
      </c>
      <c r="E897" s="45" t="s">
        <v>609</v>
      </c>
      <c r="F897" s="45" t="s">
        <v>424</v>
      </c>
      <c r="G897" s="67" t="n">
        <f aca="false" ca="false" dt2D="false" dtr="false" t="normal">G898</f>
        <v>74002460.47</v>
      </c>
      <c r="I897" s="6" t="n"/>
    </row>
    <row customFormat="true" ht="47.25" outlineLevel="0" r="898" s="6">
      <c r="A898" s="66" t="s">
        <v>425</v>
      </c>
      <c r="B898" s="45" t="s">
        <v>568</v>
      </c>
      <c r="C898" s="45" t="s">
        <v>209</v>
      </c>
      <c r="D898" s="45" t="s">
        <v>30</v>
      </c>
      <c r="E898" s="45" t="s">
        <v>609</v>
      </c>
      <c r="F898" s="45" t="s">
        <v>426</v>
      </c>
      <c r="G898" s="67" t="n">
        <v>74002460.47</v>
      </c>
      <c r="I898" s="6" t="n"/>
    </row>
    <row customFormat="true" ht="47.25" outlineLevel="0" r="899" s="6">
      <c r="A899" s="66" t="s">
        <v>610</v>
      </c>
      <c r="B899" s="45" t="s">
        <v>568</v>
      </c>
      <c r="C899" s="45" t="s">
        <v>209</v>
      </c>
      <c r="D899" s="45" t="s">
        <v>30</v>
      </c>
      <c r="E899" s="45" t="s">
        <v>611</v>
      </c>
      <c r="F899" s="45" t="s">
        <v>28</v>
      </c>
      <c r="G899" s="67" t="n">
        <v>2923036.9</v>
      </c>
      <c r="I899" s="6" t="n"/>
    </row>
    <row customFormat="true" ht="15.75" outlineLevel="0" r="900" s="6">
      <c r="A900" s="66" t="s">
        <v>423</v>
      </c>
      <c r="B900" s="45" t="s">
        <v>568</v>
      </c>
      <c r="C900" s="45" t="s">
        <v>209</v>
      </c>
      <c r="D900" s="45" t="s">
        <v>30</v>
      </c>
      <c r="E900" s="45" t="s">
        <v>611</v>
      </c>
      <c r="F900" s="45" t="s">
        <v>424</v>
      </c>
      <c r="G900" s="67" t="n">
        <f aca="false" ca="false" dt2D="false" dtr="false" t="normal">G901</f>
        <v>2923036.9</v>
      </c>
      <c r="I900" s="6" t="n"/>
    </row>
    <row customFormat="true" ht="15.75" outlineLevel="0" r="901" s="6">
      <c r="A901" s="66" t="s">
        <v>427</v>
      </c>
      <c r="B901" s="45" t="s">
        <v>568</v>
      </c>
      <c r="C901" s="45" t="s">
        <v>209</v>
      </c>
      <c r="D901" s="45" t="s">
        <v>30</v>
      </c>
      <c r="E901" s="45" t="s">
        <v>611</v>
      </c>
      <c r="F901" s="45" t="s">
        <v>428</v>
      </c>
      <c r="G901" s="67" t="n">
        <v>2923036.9</v>
      </c>
      <c r="I901" s="6" t="n"/>
    </row>
    <row customFormat="true" ht="31.5" outlineLevel="0" r="902" s="6">
      <c r="A902" s="66" t="s">
        <v>612</v>
      </c>
      <c r="B902" s="45" t="s">
        <v>568</v>
      </c>
      <c r="C902" s="45" t="s">
        <v>209</v>
      </c>
      <c r="D902" s="45" t="s">
        <v>30</v>
      </c>
      <c r="E902" s="45" t="s">
        <v>613</v>
      </c>
      <c r="F902" s="45" t="s">
        <v>28</v>
      </c>
      <c r="G902" s="67" t="n">
        <v>89333140</v>
      </c>
      <c r="I902" s="6" t="n"/>
    </row>
    <row customFormat="true" ht="15.75" outlineLevel="0" r="903" s="6">
      <c r="A903" s="66" t="s">
        <v>176</v>
      </c>
      <c r="B903" s="45" t="s">
        <v>568</v>
      </c>
      <c r="C903" s="45" t="s">
        <v>209</v>
      </c>
      <c r="D903" s="45" t="s">
        <v>30</v>
      </c>
      <c r="E903" s="45" t="s">
        <v>614</v>
      </c>
      <c r="F903" s="45" t="s">
        <v>28</v>
      </c>
      <c r="G903" s="67" t="n">
        <v>89333140</v>
      </c>
      <c r="I903" s="6" t="n"/>
    </row>
    <row customFormat="true" ht="15.75" outlineLevel="0" r="904" s="6">
      <c r="A904" s="66" t="s">
        <v>423</v>
      </c>
      <c r="B904" s="45" t="s">
        <v>568</v>
      </c>
      <c r="C904" s="45" t="s">
        <v>209</v>
      </c>
      <c r="D904" s="45" t="s">
        <v>30</v>
      </c>
      <c r="E904" s="45" t="s">
        <v>614</v>
      </c>
      <c r="F904" s="45" t="s">
        <v>424</v>
      </c>
      <c r="G904" s="67" t="n">
        <f aca="false" ca="false" dt2D="false" dtr="false" t="normal">G905</f>
        <v>75773119</v>
      </c>
      <c r="I904" s="6" t="n"/>
    </row>
    <row customFormat="true" ht="47.25" outlineLevel="0" r="905" s="6">
      <c r="A905" s="66" t="s">
        <v>425</v>
      </c>
      <c r="B905" s="45" t="s">
        <v>568</v>
      </c>
      <c r="C905" s="45" t="s">
        <v>209</v>
      </c>
      <c r="D905" s="45" t="s">
        <v>30</v>
      </c>
      <c r="E905" s="45" t="s">
        <v>614</v>
      </c>
      <c r="F905" s="45" t="s">
        <v>426</v>
      </c>
      <c r="G905" s="67" t="n">
        <v>75773119</v>
      </c>
      <c r="I905" s="6" t="n"/>
    </row>
    <row customFormat="true" ht="15.75" outlineLevel="0" r="906" s="6">
      <c r="A906" s="66" t="s">
        <v>429</v>
      </c>
      <c r="B906" s="45" t="s">
        <v>568</v>
      </c>
      <c r="C906" s="45" t="s">
        <v>209</v>
      </c>
      <c r="D906" s="45" t="s">
        <v>30</v>
      </c>
      <c r="E906" s="45" t="s">
        <v>614</v>
      </c>
      <c r="F906" s="45" t="s">
        <v>430</v>
      </c>
      <c r="G906" s="67" t="n">
        <f aca="false" ca="false" dt2D="false" dtr="false" t="normal">G907</f>
        <v>13560021</v>
      </c>
      <c r="I906" s="6" t="n"/>
    </row>
    <row customFormat="true" ht="47.25" outlineLevel="0" r="907" s="6">
      <c r="A907" s="66" t="s">
        <v>431</v>
      </c>
      <c r="B907" s="45" t="s">
        <v>568</v>
      </c>
      <c r="C907" s="45" t="s">
        <v>209</v>
      </c>
      <c r="D907" s="45" t="s">
        <v>30</v>
      </c>
      <c r="E907" s="45" t="s">
        <v>614</v>
      </c>
      <c r="F907" s="45" t="s">
        <v>432</v>
      </c>
      <c r="G907" s="67" t="n">
        <v>13560021</v>
      </c>
      <c r="I907" s="6" t="n"/>
    </row>
    <row customFormat="true" ht="63" outlineLevel="0" r="908" s="5">
      <c r="A908" s="66" t="s">
        <v>574</v>
      </c>
      <c r="B908" s="45" t="s">
        <v>568</v>
      </c>
      <c r="C908" s="45" t="s">
        <v>209</v>
      </c>
      <c r="D908" s="45" t="s">
        <v>30</v>
      </c>
      <c r="E908" s="45" t="s">
        <v>575</v>
      </c>
      <c r="F908" s="45" t="s">
        <v>28</v>
      </c>
      <c r="G908" s="67" t="n">
        <v>1377250</v>
      </c>
      <c r="I908" s="5" t="n"/>
    </row>
    <row customFormat="true" ht="63" outlineLevel="0" r="909" s="78">
      <c r="A909" s="66" t="s">
        <v>576</v>
      </c>
      <c r="B909" s="45" t="s">
        <v>568</v>
      </c>
      <c r="C909" s="45" t="s">
        <v>209</v>
      </c>
      <c r="D909" s="45" t="s">
        <v>30</v>
      </c>
      <c r="E909" s="45" t="s">
        <v>577</v>
      </c>
      <c r="F909" s="45" t="s">
        <v>28</v>
      </c>
      <c r="G909" s="67" t="n">
        <v>1377250</v>
      </c>
      <c r="I909" s="78" t="n"/>
    </row>
    <row customFormat="true" ht="15.75" outlineLevel="0" r="910" s="78">
      <c r="A910" s="66" t="s">
        <v>423</v>
      </c>
      <c r="B910" s="45" t="s">
        <v>568</v>
      </c>
      <c r="C910" s="45" t="s">
        <v>209</v>
      </c>
      <c r="D910" s="45" t="s">
        <v>30</v>
      </c>
      <c r="E910" s="45" t="s">
        <v>577</v>
      </c>
      <c r="F910" s="45" t="s">
        <v>424</v>
      </c>
      <c r="G910" s="67" t="n">
        <f aca="false" ca="false" dt2D="false" dtr="false" t="normal">G911</f>
        <v>1297250</v>
      </c>
      <c r="I910" s="78" t="n"/>
    </row>
    <row customFormat="true" ht="15.75" outlineLevel="0" r="911" s="78">
      <c r="A911" s="66" t="s">
        <v>427</v>
      </c>
      <c r="B911" s="45" t="s">
        <v>568</v>
      </c>
      <c r="C911" s="45" t="s">
        <v>209</v>
      </c>
      <c r="D911" s="45" t="s">
        <v>30</v>
      </c>
      <c r="E911" s="45" t="s">
        <v>577</v>
      </c>
      <c r="F911" s="45" t="s">
        <v>428</v>
      </c>
      <c r="G911" s="67" t="n">
        <v>1297250</v>
      </c>
      <c r="I911" s="78" t="n"/>
    </row>
    <row customFormat="true" ht="15.75" outlineLevel="0" r="912" s="78">
      <c r="A912" s="66" t="s">
        <v>429</v>
      </c>
      <c r="B912" s="45" t="s">
        <v>568</v>
      </c>
      <c r="C912" s="45" t="s">
        <v>209</v>
      </c>
      <c r="D912" s="45" t="s">
        <v>30</v>
      </c>
      <c r="E912" s="45" t="s">
        <v>577</v>
      </c>
      <c r="F912" s="45" t="s">
        <v>430</v>
      </c>
      <c r="G912" s="67" t="n">
        <f aca="false" ca="false" dt2D="false" dtr="false" t="normal">G913</f>
        <v>80000</v>
      </c>
      <c r="I912" s="78" t="n"/>
    </row>
    <row customFormat="true" ht="15.75" outlineLevel="0" r="913" s="78">
      <c r="A913" s="66" t="s">
        <v>446</v>
      </c>
      <c r="B913" s="45" t="s">
        <v>568</v>
      </c>
      <c r="C913" s="45" t="s">
        <v>209</v>
      </c>
      <c r="D913" s="45" t="s">
        <v>30</v>
      </c>
      <c r="E913" s="45" t="s">
        <v>577</v>
      </c>
      <c r="F913" s="45" t="s">
        <v>455</v>
      </c>
      <c r="G913" s="67" t="n">
        <v>80000</v>
      </c>
      <c r="I913" s="78" t="n"/>
    </row>
    <row customFormat="true" ht="47.25" outlineLevel="0" r="914" s="78">
      <c r="A914" s="66" t="s">
        <v>615</v>
      </c>
      <c r="B914" s="45" t="s">
        <v>568</v>
      </c>
      <c r="C914" s="45" t="s">
        <v>209</v>
      </c>
      <c r="D914" s="45" t="s">
        <v>30</v>
      </c>
      <c r="E914" s="45" t="s">
        <v>616</v>
      </c>
      <c r="F914" s="45" t="s">
        <v>28</v>
      </c>
      <c r="G914" s="67" t="n">
        <v>134331790</v>
      </c>
      <c r="I914" s="78" t="n"/>
    </row>
    <row customFormat="true" ht="31.5" outlineLevel="0" r="915" s="78">
      <c r="A915" s="66" t="s">
        <v>617</v>
      </c>
      <c r="B915" s="45" t="s">
        <v>568</v>
      </c>
      <c r="C915" s="45" t="s">
        <v>209</v>
      </c>
      <c r="D915" s="45" t="s">
        <v>30</v>
      </c>
      <c r="E915" s="45" t="s">
        <v>618</v>
      </c>
      <c r="F915" s="45" t="s">
        <v>28</v>
      </c>
      <c r="G915" s="67" t="n">
        <v>300000</v>
      </c>
      <c r="I915" s="78" t="n"/>
    </row>
    <row customFormat="true" ht="15.75" outlineLevel="0" r="916" s="78">
      <c r="A916" s="66" t="s">
        <v>423</v>
      </c>
      <c r="B916" s="45" t="s">
        <v>568</v>
      </c>
      <c r="C916" s="45" t="s">
        <v>209</v>
      </c>
      <c r="D916" s="45" t="s">
        <v>30</v>
      </c>
      <c r="E916" s="45" t="s">
        <v>618</v>
      </c>
      <c r="F916" s="45" t="s">
        <v>424</v>
      </c>
      <c r="G916" s="67" t="n">
        <f aca="false" ca="false" dt2D="false" dtr="false" t="normal">G917</f>
        <v>300000</v>
      </c>
      <c r="I916" s="78" t="n"/>
    </row>
    <row customFormat="true" ht="15.75" outlineLevel="0" r="917" s="78">
      <c r="A917" s="66" t="s">
        <v>427</v>
      </c>
      <c r="B917" s="45" t="s">
        <v>568</v>
      </c>
      <c r="C917" s="45" t="s">
        <v>209</v>
      </c>
      <c r="D917" s="45" t="s">
        <v>30</v>
      </c>
      <c r="E917" s="45" t="s">
        <v>618</v>
      </c>
      <c r="F917" s="45" t="s">
        <v>428</v>
      </c>
      <c r="G917" s="67" t="n">
        <v>300000</v>
      </c>
      <c r="I917" s="78" t="n"/>
    </row>
    <row customFormat="true" ht="63" outlineLevel="0" r="918" s="78">
      <c r="A918" s="66" t="s">
        <v>619</v>
      </c>
      <c r="B918" s="45" t="s">
        <v>568</v>
      </c>
      <c r="C918" s="45" t="s">
        <v>209</v>
      </c>
      <c r="D918" s="45" t="s">
        <v>30</v>
      </c>
      <c r="E918" s="45" t="s">
        <v>620</v>
      </c>
      <c r="F918" s="45" t="s">
        <v>28</v>
      </c>
      <c r="G918" s="67" t="n">
        <v>29031790</v>
      </c>
      <c r="I918" s="78" t="n"/>
    </row>
    <row customFormat="true" ht="15.75" outlineLevel="0" r="919" s="78">
      <c r="A919" s="66" t="s">
        <v>423</v>
      </c>
      <c r="B919" s="45" t="s">
        <v>568</v>
      </c>
      <c r="C919" s="45" t="s">
        <v>209</v>
      </c>
      <c r="D919" s="45" t="s">
        <v>30</v>
      </c>
      <c r="E919" s="45" t="s">
        <v>620</v>
      </c>
      <c r="F919" s="45" t="s">
        <v>424</v>
      </c>
      <c r="G919" s="67" t="n">
        <f aca="false" ca="false" dt2D="false" dtr="false" t="normal">G920</f>
        <v>11264860.42</v>
      </c>
      <c r="I919" s="78" t="n"/>
    </row>
    <row customFormat="true" ht="15.75" outlineLevel="0" r="920" s="78">
      <c r="A920" s="66" t="s">
        <v>427</v>
      </c>
      <c r="B920" s="45" t="s">
        <v>568</v>
      </c>
      <c r="C920" s="45" t="s">
        <v>209</v>
      </c>
      <c r="D920" s="45" t="s">
        <v>30</v>
      </c>
      <c r="E920" s="45" t="s">
        <v>620</v>
      </c>
      <c r="F920" s="45" t="s">
        <v>428</v>
      </c>
      <c r="G920" s="67" t="n">
        <v>11264860.42</v>
      </c>
      <c r="I920" s="78" t="n"/>
    </row>
    <row customFormat="true" ht="15.75" outlineLevel="0" r="921" s="78">
      <c r="A921" s="66" t="s">
        <v>429</v>
      </c>
      <c r="B921" s="45" t="s">
        <v>568</v>
      </c>
      <c r="C921" s="45" t="s">
        <v>209</v>
      </c>
      <c r="D921" s="45" t="s">
        <v>30</v>
      </c>
      <c r="E921" s="45" t="s">
        <v>620</v>
      </c>
      <c r="F921" s="45" t="n">
        <v>620</v>
      </c>
      <c r="G921" s="67" t="n">
        <f aca="false" ca="false" dt2D="false" dtr="false" t="normal">G922</f>
        <v>17766929.58</v>
      </c>
      <c r="I921" s="78" t="n"/>
    </row>
    <row customFormat="true" ht="15.75" outlineLevel="0" r="922" s="78">
      <c r="A922" s="66" t="s">
        <v>446</v>
      </c>
      <c r="B922" s="45" t="s">
        <v>568</v>
      </c>
      <c r="C922" s="45" t="s">
        <v>209</v>
      </c>
      <c r="D922" s="45" t="s">
        <v>30</v>
      </c>
      <c r="E922" s="45" t="s">
        <v>620</v>
      </c>
      <c r="F922" s="45" t="s">
        <v>455</v>
      </c>
      <c r="G922" s="67" t="n">
        <v>17766929.58</v>
      </c>
      <c r="I922" s="78" t="n"/>
    </row>
    <row customFormat="true" ht="31.5" outlineLevel="0" r="923" s="78">
      <c r="A923" s="66" t="s">
        <v>621</v>
      </c>
      <c r="B923" s="45" t="s">
        <v>568</v>
      </c>
      <c r="C923" s="45" t="s">
        <v>209</v>
      </c>
      <c r="D923" s="45" t="s">
        <v>30</v>
      </c>
      <c r="E923" s="45" t="s">
        <v>622</v>
      </c>
      <c r="F923" s="45" t="s">
        <v>28</v>
      </c>
      <c r="G923" s="67" t="n">
        <v>105000000</v>
      </c>
      <c r="I923" s="78" t="n"/>
    </row>
    <row customFormat="true" ht="15.75" outlineLevel="0" r="924" s="78">
      <c r="A924" s="66" t="s">
        <v>429</v>
      </c>
      <c r="B924" s="45" t="s">
        <v>568</v>
      </c>
      <c r="C924" s="45" t="s">
        <v>209</v>
      </c>
      <c r="D924" s="45" t="s">
        <v>30</v>
      </c>
      <c r="E924" s="45" t="s">
        <v>622</v>
      </c>
      <c r="F924" s="45" t="s">
        <v>430</v>
      </c>
      <c r="G924" s="67" t="n">
        <f aca="false" ca="false" dt2D="false" dtr="false" t="normal">G925</f>
        <v>105000000</v>
      </c>
      <c r="I924" s="78" t="n"/>
    </row>
    <row customFormat="true" ht="15.75" outlineLevel="0" r="925" s="78">
      <c r="A925" s="66" t="s">
        <v>446</v>
      </c>
      <c r="B925" s="45" t="s">
        <v>568</v>
      </c>
      <c r="C925" s="45" t="s">
        <v>209</v>
      </c>
      <c r="D925" s="45" t="s">
        <v>30</v>
      </c>
      <c r="E925" s="45" t="s">
        <v>622</v>
      </c>
      <c r="F925" s="45" t="s">
        <v>455</v>
      </c>
      <c r="G925" s="67" t="n">
        <v>105000000</v>
      </c>
      <c r="I925" s="78" t="n"/>
    </row>
    <row customFormat="true" ht="31.5" outlineLevel="0" r="926" s="78">
      <c r="A926" s="66" t="s">
        <v>623</v>
      </c>
      <c r="B926" s="45" t="s">
        <v>568</v>
      </c>
      <c r="C926" s="45" t="s">
        <v>209</v>
      </c>
      <c r="D926" s="45" t="s">
        <v>30</v>
      </c>
      <c r="E926" s="45" t="s">
        <v>624</v>
      </c>
      <c r="F926" s="45" t="s">
        <v>28</v>
      </c>
      <c r="G926" s="67" t="n">
        <v>5178370</v>
      </c>
      <c r="I926" s="78" t="n"/>
    </row>
    <row customFormat="true" ht="15.75" outlineLevel="0" r="927" s="78">
      <c r="A927" s="66" t="s">
        <v>176</v>
      </c>
      <c r="B927" s="45" t="s">
        <v>568</v>
      </c>
      <c r="C927" s="45" t="s">
        <v>209</v>
      </c>
      <c r="D927" s="45" t="s">
        <v>30</v>
      </c>
      <c r="E927" s="45" t="s">
        <v>625</v>
      </c>
      <c r="F927" s="45" t="s">
        <v>28</v>
      </c>
      <c r="G927" s="67" t="n">
        <v>5178370</v>
      </c>
      <c r="I927" s="78" t="n"/>
    </row>
    <row customFormat="true" ht="15.75" outlineLevel="0" r="928" s="78">
      <c r="A928" s="66" t="s">
        <v>423</v>
      </c>
      <c r="B928" s="45" t="s">
        <v>568</v>
      </c>
      <c r="C928" s="45" t="s">
        <v>209</v>
      </c>
      <c r="D928" s="45" t="s">
        <v>30</v>
      </c>
      <c r="E928" s="45" t="s">
        <v>625</v>
      </c>
      <c r="F928" s="45" t="s">
        <v>424</v>
      </c>
      <c r="G928" s="67" t="n">
        <f aca="false" ca="false" dt2D="false" dtr="false" t="normal">G929</f>
        <v>5178370</v>
      </c>
      <c r="I928" s="78" t="n"/>
    </row>
    <row customFormat="true" ht="47.25" outlineLevel="0" r="929" s="78">
      <c r="A929" s="66" t="s">
        <v>425</v>
      </c>
      <c r="B929" s="45" t="s">
        <v>568</v>
      </c>
      <c r="C929" s="45" t="s">
        <v>209</v>
      </c>
      <c r="D929" s="45" t="s">
        <v>30</v>
      </c>
      <c r="E929" s="45" t="s">
        <v>625</v>
      </c>
      <c r="F929" s="45" t="s">
        <v>426</v>
      </c>
      <c r="G929" s="67" t="n">
        <v>5178370</v>
      </c>
      <c r="I929" s="78" t="n"/>
    </row>
    <row customFormat="true" ht="15.75" outlineLevel="0" r="930" s="78">
      <c r="A930" s="66" t="s">
        <v>578</v>
      </c>
      <c r="B930" s="45" t="s">
        <v>568</v>
      </c>
      <c r="C930" s="45" t="s">
        <v>209</v>
      </c>
      <c r="D930" s="45" t="s">
        <v>30</v>
      </c>
      <c r="E930" s="45" t="s">
        <v>579</v>
      </c>
      <c r="F930" s="45" t="s">
        <v>28</v>
      </c>
      <c r="G930" s="67" t="n">
        <v>8421052.63</v>
      </c>
      <c r="I930" s="78" t="n"/>
    </row>
    <row customFormat="true" ht="15.75" outlineLevel="0" r="931" s="78">
      <c r="A931" s="66" t="s">
        <v>626</v>
      </c>
      <c r="B931" s="45" t="s">
        <v>568</v>
      </c>
      <c r="C931" s="45" t="s">
        <v>209</v>
      </c>
      <c r="D931" s="45" t="s">
        <v>30</v>
      </c>
      <c r="E931" s="45" t="s">
        <v>627</v>
      </c>
      <c r="F931" s="45" t="s">
        <v>28</v>
      </c>
      <c r="G931" s="67" t="n">
        <v>8421052.63</v>
      </c>
      <c r="I931" s="78" t="n"/>
    </row>
    <row customFormat="true" ht="15.75" outlineLevel="0" r="932" s="78">
      <c r="A932" s="66" t="s">
        <v>423</v>
      </c>
      <c r="B932" s="45" t="s">
        <v>568</v>
      </c>
      <c r="C932" s="45" t="s">
        <v>209</v>
      </c>
      <c r="D932" s="45" t="s">
        <v>30</v>
      </c>
      <c r="E932" s="45" t="s">
        <v>627</v>
      </c>
      <c r="F932" s="45" t="s">
        <v>424</v>
      </c>
      <c r="G932" s="67" t="n">
        <f aca="false" ca="false" dt2D="false" dtr="false" t="normal">G933</f>
        <v>8421052.63</v>
      </c>
      <c r="I932" s="78" t="n"/>
    </row>
    <row customFormat="true" ht="15.75" outlineLevel="0" r="933" s="78">
      <c r="A933" s="66" t="s">
        <v>427</v>
      </c>
      <c r="B933" s="45" t="s">
        <v>568</v>
      </c>
      <c r="C933" s="45" t="s">
        <v>209</v>
      </c>
      <c r="D933" s="45" t="s">
        <v>30</v>
      </c>
      <c r="E933" s="45" t="s">
        <v>627</v>
      </c>
      <c r="F933" s="45" t="s">
        <v>428</v>
      </c>
      <c r="G933" s="67" t="n">
        <v>8421052.63</v>
      </c>
      <c r="I933" s="78" t="n"/>
    </row>
    <row customFormat="true" ht="31.5" outlineLevel="0" r="934" s="78">
      <c r="A934" s="66" t="s">
        <v>136</v>
      </c>
      <c r="B934" s="45" t="s">
        <v>568</v>
      </c>
      <c r="C934" s="45" t="s">
        <v>209</v>
      </c>
      <c r="D934" s="45" t="s">
        <v>30</v>
      </c>
      <c r="E934" s="45" t="s">
        <v>137</v>
      </c>
      <c r="F934" s="45" t="s">
        <v>28</v>
      </c>
      <c r="G934" s="67" t="n">
        <v>26292210</v>
      </c>
      <c r="I934" s="78" t="n"/>
    </row>
    <row customFormat="true" ht="31.5" outlineLevel="0" r="935" s="78">
      <c r="A935" s="66" t="s">
        <v>138</v>
      </c>
      <c r="B935" s="45" t="s">
        <v>568</v>
      </c>
      <c r="C935" s="45" t="s">
        <v>209</v>
      </c>
      <c r="D935" s="45" t="s">
        <v>30</v>
      </c>
      <c r="E935" s="45" t="s">
        <v>139</v>
      </c>
      <c r="F935" s="45" t="s">
        <v>28</v>
      </c>
      <c r="G935" s="67" t="n">
        <v>26292210</v>
      </c>
      <c r="I935" s="78" t="n"/>
    </row>
    <row customFormat="true" ht="31.5" outlineLevel="0" r="936" s="78">
      <c r="A936" s="66" t="s">
        <v>149</v>
      </c>
      <c r="B936" s="45" t="s">
        <v>568</v>
      </c>
      <c r="C936" s="45" t="s">
        <v>209</v>
      </c>
      <c r="D936" s="45" t="s">
        <v>30</v>
      </c>
      <c r="E936" s="45" t="s">
        <v>150</v>
      </c>
      <c r="F936" s="45" t="s">
        <v>28</v>
      </c>
      <c r="G936" s="67" t="n">
        <v>76500</v>
      </c>
      <c r="I936" s="78" t="n"/>
    </row>
    <row customFormat="true" ht="31.5" outlineLevel="0" r="937" s="78">
      <c r="A937" s="66" t="s">
        <v>142</v>
      </c>
      <c r="B937" s="45" t="s">
        <v>568</v>
      </c>
      <c r="C937" s="45" t="s">
        <v>209</v>
      </c>
      <c r="D937" s="45" t="s">
        <v>30</v>
      </c>
      <c r="E937" s="45" t="s">
        <v>151</v>
      </c>
      <c r="F937" s="45" t="s">
        <v>28</v>
      </c>
      <c r="G937" s="67" t="n">
        <v>76500</v>
      </c>
      <c r="I937" s="78" t="n"/>
    </row>
    <row customFormat="true" ht="15.75" outlineLevel="0" r="938" s="78">
      <c r="A938" s="66" t="s">
        <v>429</v>
      </c>
      <c r="B938" s="45" t="s">
        <v>568</v>
      </c>
      <c r="C938" s="45" t="s">
        <v>209</v>
      </c>
      <c r="D938" s="45" t="s">
        <v>30</v>
      </c>
      <c r="E938" s="45" t="s">
        <v>151</v>
      </c>
      <c r="F938" s="45" t="s">
        <v>430</v>
      </c>
      <c r="G938" s="67" t="n">
        <f aca="false" ca="false" dt2D="false" dtr="false" t="normal">G939</f>
        <v>76500</v>
      </c>
      <c r="I938" s="78" t="n"/>
    </row>
    <row customFormat="true" ht="15.75" outlineLevel="0" r="939" s="78">
      <c r="A939" s="66" t="s">
        <v>446</v>
      </c>
      <c r="B939" s="45" t="s">
        <v>568</v>
      </c>
      <c r="C939" s="45" t="s">
        <v>209</v>
      </c>
      <c r="D939" s="45" t="s">
        <v>30</v>
      </c>
      <c r="E939" s="45" t="s">
        <v>151</v>
      </c>
      <c r="F939" s="45" t="s">
        <v>455</v>
      </c>
      <c r="G939" s="67" t="n">
        <v>76500</v>
      </c>
      <c r="I939" s="78" t="n"/>
    </row>
    <row customFormat="true" ht="47.25" outlineLevel="0" r="940" s="78">
      <c r="A940" s="66" t="s">
        <v>442</v>
      </c>
      <c r="B940" s="45" t="s">
        <v>568</v>
      </c>
      <c r="C940" s="45" t="s">
        <v>209</v>
      </c>
      <c r="D940" s="45" t="s">
        <v>30</v>
      </c>
      <c r="E940" s="45" t="s">
        <v>443</v>
      </c>
      <c r="F940" s="45" t="s">
        <v>28</v>
      </c>
      <c r="G940" s="67" t="n">
        <v>26215710</v>
      </c>
      <c r="I940" s="78" t="n"/>
    </row>
    <row customFormat="true" customHeight="true" ht="18" outlineLevel="0" r="941" s="78">
      <c r="A941" s="66" t="s">
        <v>444</v>
      </c>
      <c r="B941" s="45" t="s">
        <v>568</v>
      </c>
      <c r="C941" s="45" t="s">
        <v>209</v>
      </c>
      <c r="D941" s="45" t="s">
        <v>30</v>
      </c>
      <c r="E941" s="45" t="s">
        <v>445</v>
      </c>
      <c r="F941" s="45" t="s">
        <v>28</v>
      </c>
      <c r="G941" s="67" t="n">
        <v>26215710</v>
      </c>
      <c r="I941" s="78" t="n"/>
    </row>
    <row customFormat="true" ht="15.75" outlineLevel="0" r="942" s="78">
      <c r="A942" s="66" t="s">
        <v>423</v>
      </c>
      <c r="B942" s="45" t="s">
        <v>568</v>
      </c>
      <c r="C942" s="45" t="s">
        <v>209</v>
      </c>
      <c r="D942" s="45" t="s">
        <v>30</v>
      </c>
      <c r="E942" s="45" t="s">
        <v>445</v>
      </c>
      <c r="F942" s="45" t="s">
        <v>424</v>
      </c>
      <c r="G942" s="67" t="n">
        <f aca="false" ca="false" dt2D="false" dtr="false" t="normal">G943</f>
        <v>4889054</v>
      </c>
      <c r="I942" s="78" t="n"/>
    </row>
    <row customFormat="true" ht="15.75" outlineLevel="0" r="943" s="78">
      <c r="A943" s="66" t="s">
        <v>427</v>
      </c>
      <c r="B943" s="45" t="s">
        <v>568</v>
      </c>
      <c r="C943" s="45" t="s">
        <v>209</v>
      </c>
      <c r="D943" s="45" t="s">
        <v>30</v>
      </c>
      <c r="E943" s="45" t="s">
        <v>445</v>
      </c>
      <c r="F943" s="45" t="s">
        <v>428</v>
      </c>
      <c r="G943" s="67" t="n">
        <v>4889054</v>
      </c>
      <c r="I943" s="78" t="n"/>
    </row>
    <row customFormat="true" ht="15.75" outlineLevel="0" r="944" s="78">
      <c r="A944" s="66" t="s">
        <v>429</v>
      </c>
      <c r="B944" s="45" t="s">
        <v>568</v>
      </c>
      <c r="C944" s="45" t="s">
        <v>209</v>
      </c>
      <c r="D944" s="45" t="s">
        <v>30</v>
      </c>
      <c r="E944" s="45" t="s">
        <v>445</v>
      </c>
      <c r="F944" s="45" t="s">
        <v>430</v>
      </c>
      <c r="G944" s="67" t="n">
        <f aca="false" ca="false" dt2D="false" dtr="false" t="normal">G945</f>
        <v>21326656</v>
      </c>
      <c r="I944" s="78" t="n"/>
    </row>
    <row customFormat="true" ht="15.75" outlineLevel="0" r="945" s="78">
      <c r="A945" s="66" t="s">
        <v>446</v>
      </c>
      <c r="B945" s="45" t="s">
        <v>568</v>
      </c>
      <c r="C945" s="45" t="s">
        <v>209</v>
      </c>
      <c r="D945" s="45" t="s">
        <v>30</v>
      </c>
      <c r="E945" s="45" t="s">
        <v>445</v>
      </c>
      <c r="F945" s="45" t="s">
        <v>455</v>
      </c>
      <c r="G945" s="67" t="n">
        <v>21326656</v>
      </c>
      <c r="I945" s="78" t="n"/>
    </row>
    <row customFormat="true" ht="63" outlineLevel="0" r="946" s="6">
      <c r="A946" s="66" t="s">
        <v>447</v>
      </c>
      <c r="B946" s="45" t="s">
        <v>568</v>
      </c>
      <c r="C946" s="45" t="s">
        <v>209</v>
      </c>
      <c r="D946" s="45" t="s">
        <v>30</v>
      </c>
      <c r="E946" s="45" t="s">
        <v>448</v>
      </c>
      <c r="F946" s="45" t="s">
        <v>28</v>
      </c>
      <c r="G946" s="67" t="n">
        <v>678650</v>
      </c>
      <c r="H946" s="79" t="n"/>
      <c r="I946" s="0" t="n"/>
    </row>
    <row customFormat="true" ht="31.5" outlineLevel="0" r="947" s="6">
      <c r="A947" s="66" t="s">
        <v>449</v>
      </c>
      <c r="B947" s="45" t="s">
        <v>568</v>
      </c>
      <c r="C947" s="45" t="s">
        <v>209</v>
      </c>
      <c r="D947" s="45" t="s">
        <v>30</v>
      </c>
      <c r="E947" s="45" t="s">
        <v>450</v>
      </c>
      <c r="F947" s="45" t="s">
        <v>28</v>
      </c>
      <c r="G947" s="67" t="n">
        <v>678650</v>
      </c>
      <c r="H947" s="79" t="n"/>
      <c r="I947" s="0" t="n"/>
    </row>
    <row customFormat="true" ht="31.5" outlineLevel="0" r="948" s="6">
      <c r="A948" s="66" t="s">
        <v>451</v>
      </c>
      <c r="B948" s="45" t="s">
        <v>568</v>
      </c>
      <c r="C948" s="45" t="s">
        <v>209</v>
      </c>
      <c r="D948" s="45" t="s">
        <v>30</v>
      </c>
      <c r="E948" s="45" t="s">
        <v>452</v>
      </c>
      <c r="F948" s="45" t="s">
        <v>28</v>
      </c>
      <c r="G948" s="67" t="n">
        <v>678650</v>
      </c>
      <c r="H948" s="79" t="n"/>
      <c r="I948" s="0" t="n"/>
    </row>
    <row customFormat="true" ht="31.5" outlineLevel="0" r="949" s="6">
      <c r="A949" s="66" t="s">
        <v>453</v>
      </c>
      <c r="B949" s="45" t="s">
        <v>568</v>
      </c>
      <c r="C949" s="45" t="s">
        <v>209</v>
      </c>
      <c r="D949" s="45" t="s">
        <v>30</v>
      </c>
      <c r="E949" s="45" t="s">
        <v>454</v>
      </c>
      <c r="F949" s="45" t="s">
        <v>28</v>
      </c>
      <c r="G949" s="67" t="n">
        <v>678650</v>
      </c>
      <c r="H949" s="79" t="n"/>
      <c r="I949" s="0" t="n"/>
    </row>
    <row customFormat="true" ht="18" outlineLevel="0" r="950" s="6">
      <c r="A950" s="66" t="s">
        <v>423</v>
      </c>
      <c r="B950" s="45" t="s">
        <v>568</v>
      </c>
      <c r="C950" s="45" t="s">
        <v>209</v>
      </c>
      <c r="D950" s="45" t="s">
        <v>30</v>
      </c>
      <c r="E950" s="45" t="s">
        <v>454</v>
      </c>
      <c r="F950" s="45" t="s">
        <v>424</v>
      </c>
      <c r="G950" s="67" t="n">
        <f aca="false" ca="false" dt2D="false" dtr="false" t="normal">G951</f>
        <v>543600</v>
      </c>
      <c r="H950" s="79" t="n"/>
      <c r="I950" s="0" t="n"/>
    </row>
    <row customFormat="true" ht="18" outlineLevel="0" r="951" s="6">
      <c r="A951" s="66" t="s">
        <v>427</v>
      </c>
      <c r="B951" s="45" t="s">
        <v>568</v>
      </c>
      <c r="C951" s="45" t="s">
        <v>209</v>
      </c>
      <c r="D951" s="45" t="s">
        <v>30</v>
      </c>
      <c r="E951" s="45" t="s">
        <v>454</v>
      </c>
      <c r="F951" s="45" t="s">
        <v>428</v>
      </c>
      <c r="G951" s="67" t="n">
        <v>543600</v>
      </c>
      <c r="H951" s="79" t="n"/>
      <c r="I951" s="0" t="n"/>
    </row>
    <row customFormat="true" ht="18" outlineLevel="0" r="952" s="6">
      <c r="A952" s="66" t="s">
        <v>429</v>
      </c>
      <c r="B952" s="45" t="s">
        <v>568</v>
      </c>
      <c r="C952" s="45" t="s">
        <v>209</v>
      </c>
      <c r="D952" s="45" t="s">
        <v>30</v>
      </c>
      <c r="E952" s="45" t="s">
        <v>454</v>
      </c>
      <c r="F952" s="45" t="s">
        <v>430</v>
      </c>
      <c r="G952" s="67" t="n">
        <f aca="false" ca="false" dt2D="false" dtr="false" t="normal">G953</f>
        <v>135050</v>
      </c>
      <c r="H952" s="79" t="n"/>
      <c r="I952" s="0" t="n"/>
    </row>
    <row customFormat="true" ht="18" outlineLevel="0" r="953" s="6">
      <c r="A953" s="66" t="s">
        <v>446</v>
      </c>
      <c r="B953" s="45" t="s">
        <v>568</v>
      </c>
      <c r="C953" s="45" t="s">
        <v>209</v>
      </c>
      <c r="D953" s="45" t="s">
        <v>30</v>
      </c>
      <c r="E953" s="45" t="s">
        <v>454</v>
      </c>
      <c r="F953" s="45" t="s">
        <v>455</v>
      </c>
      <c r="G953" s="67" t="n">
        <v>135050</v>
      </c>
      <c r="H953" s="79" t="n"/>
      <c r="I953" s="0" t="n"/>
    </row>
    <row customFormat="true" ht="31.5" outlineLevel="0" r="954" s="6">
      <c r="A954" s="66" t="s">
        <v>456</v>
      </c>
      <c r="B954" s="45" t="s">
        <v>568</v>
      </c>
      <c r="C954" s="45" t="s">
        <v>209</v>
      </c>
      <c r="D954" s="45" t="s">
        <v>30</v>
      </c>
      <c r="E954" s="45" t="s">
        <v>457</v>
      </c>
      <c r="F954" s="45" t="s">
        <v>28</v>
      </c>
      <c r="G954" s="67" t="n">
        <v>896080</v>
      </c>
      <c r="H954" s="79" t="n"/>
      <c r="I954" s="0" t="n"/>
    </row>
    <row customFormat="true" ht="31.5" outlineLevel="0" r="955" s="6">
      <c r="A955" s="66" t="s">
        <v>458</v>
      </c>
      <c r="B955" s="45" t="s">
        <v>568</v>
      </c>
      <c r="C955" s="45" t="s">
        <v>209</v>
      </c>
      <c r="D955" s="45" t="s">
        <v>30</v>
      </c>
      <c r="E955" s="45" t="s">
        <v>459</v>
      </c>
      <c r="F955" s="45" t="s">
        <v>28</v>
      </c>
      <c r="G955" s="67" t="n">
        <v>896080</v>
      </c>
      <c r="H955" s="79" t="n"/>
      <c r="I955" s="0" t="n"/>
    </row>
    <row customFormat="true" customHeight="true" ht="20.25" outlineLevel="0" r="956" s="6">
      <c r="A956" s="66" t="s">
        <v>460</v>
      </c>
      <c r="B956" s="45" t="s">
        <v>568</v>
      </c>
      <c r="C956" s="45" t="s">
        <v>209</v>
      </c>
      <c r="D956" s="45" t="s">
        <v>30</v>
      </c>
      <c r="E956" s="45" t="s">
        <v>461</v>
      </c>
      <c r="F956" s="45" t="s">
        <v>28</v>
      </c>
      <c r="G956" s="67" t="n">
        <v>896080</v>
      </c>
      <c r="H956" s="79" t="n"/>
      <c r="I956" s="0" t="n"/>
    </row>
    <row customFormat="true" ht="31.5" outlineLevel="0" r="957" s="6">
      <c r="A957" s="66" t="s">
        <v>462</v>
      </c>
      <c r="B957" s="45" t="s">
        <v>568</v>
      </c>
      <c r="C957" s="45" t="s">
        <v>209</v>
      </c>
      <c r="D957" s="45" t="s">
        <v>30</v>
      </c>
      <c r="E957" s="45" t="s">
        <v>463</v>
      </c>
      <c r="F957" s="45" t="s">
        <v>28</v>
      </c>
      <c r="G957" s="67" t="n">
        <v>896080</v>
      </c>
      <c r="H957" s="79" t="n"/>
      <c r="I957" s="0" t="n"/>
    </row>
    <row customFormat="true" ht="18" outlineLevel="0" r="958" s="6">
      <c r="A958" s="66" t="s">
        <v>423</v>
      </c>
      <c r="B958" s="45" t="s">
        <v>568</v>
      </c>
      <c r="C958" s="45" t="s">
        <v>209</v>
      </c>
      <c r="D958" s="45" t="s">
        <v>30</v>
      </c>
      <c r="E958" s="45" t="s">
        <v>463</v>
      </c>
      <c r="F958" s="45" t="s">
        <v>424</v>
      </c>
      <c r="G958" s="67" t="n">
        <f aca="false" ca="false" dt2D="false" dtr="false" t="normal">G959</f>
        <v>896080</v>
      </c>
      <c r="H958" s="79" t="n"/>
      <c r="I958" s="0" t="n"/>
    </row>
    <row customFormat="true" ht="18" outlineLevel="0" r="959" s="6">
      <c r="A959" s="66" t="s">
        <v>427</v>
      </c>
      <c r="B959" s="45" t="s">
        <v>568</v>
      </c>
      <c r="C959" s="45" t="s">
        <v>209</v>
      </c>
      <c r="D959" s="45" t="s">
        <v>30</v>
      </c>
      <c r="E959" s="45" t="s">
        <v>463</v>
      </c>
      <c r="F959" s="45" t="s">
        <v>428</v>
      </c>
      <c r="G959" s="67" t="n">
        <v>896080</v>
      </c>
      <c r="H959" s="79" t="n"/>
      <c r="I959" s="0" t="n"/>
    </row>
    <row customFormat="true" ht="18" outlineLevel="0" r="960" s="6">
      <c r="A960" s="74" t="s">
        <v>628</v>
      </c>
      <c r="B960" s="75" t="s">
        <v>568</v>
      </c>
      <c r="C960" s="75" t="s">
        <v>209</v>
      </c>
      <c r="D960" s="75" t="s">
        <v>82</v>
      </c>
      <c r="E960" s="75" t="s">
        <v>27</v>
      </c>
      <c r="F960" s="75" t="s">
        <v>28</v>
      </c>
      <c r="G960" s="76" t="n">
        <v>21945800</v>
      </c>
      <c r="H960" s="79" t="n"/>
      <c r="I960" s="0" t="n"/>
    </row>
    <row customFormat="true" ht="31.5" outlineLevel="0" r="961" s="6">
      <c r="A961" s="66" t="s">
        <v>629</v>
      </c>
      <c r="B961" s="45" t="s">
        <v>568</v>
      </c>
      <c r="C961" s="45" t="s">
        <v>209</v>
      </c>
      <c r="D961" s="45" t="s">
        <v>82</v>
      </c>
      <c r="E961" s="45" t="s">
        <v>630</v>
      </c>
      <c r="F961" s="45" t="s">
        <v>28</v>
      </c>
      <c r="G961" s="67" t="n">
        <v>21945800</v>
      </c>
      <c r="H961" s="79" t="n"/>
      <c r="I961" s="0" t="n"/>
    </row>
    <row customFormat="true" ht="31.5" outlineLevel="0" r="962" s="6">
      <c r="A962" s="66" t="s">
        <v>631</v>
      </c>
      <c r="B962" s="45" t="s">
        <v>568</v>
      </c>
      <c r="C962" s="45" t="s">
        <v>209</v>
      </c>
      <c r="D962" s="45" t="s">
        <v>82</v>
      </c>
      <c r="E962" s="45" t="s">
        <v>632</v>
      </c>
      <c r="F962" s="45" t="s">
        <v>28</v>
      </c>
      <c r="G962" s="67" t="n">
        <v>21287250</v>
      </c>
      <c r="H962" s="79" t="n"/>
      <c r="I962" s="0" t="n"/>
    </row>
    <row customFormat="true" ht="18" outlineLevel="0" r="963" s="6">
      <c r="A963" s="66" t="s">
        <v>38</v>
      </c>
      <c r="B963" s="45" t="s">
        <v>568</v>
      </c>
      <c r="C963" s="45" t="s">
        <v>209</v>
      </c>
      <c r="D963" s="45" t="s">
        <v>82</v>
      </c>
      <c r="E963" s="45" t="s">
        <v>633</v>
      </c>
      <c r="F963" s="45" t="s">
        <v>28</v>
      </c>
      <c r="G963" s="67" t="n">
        <v>1755140</v>
      </c>
      <c r="H963" s="79" t="n"/>
      <c r="I963" s="0" t="n"/>
    </row>
    <row customFormat="true" ht="18" outlineLevel="0" r="964" s="6">
      <c r="A964" s="66" t="s">
        <v>41</v>
      </c>
      <c r="B964" s="45" t="s">
        <v>568</v>
      </c>
      <c r="C964" s="45" t="s">
        <v>209</v>
      </c>
      <c r="D964" s="45" t="s">
        <v>82</v>
      </c>
      <c r="E964" s="45" t="s">
        <v>633</v>
      </c>
      <c r="F964" s="45" t="s">
        <v>42</v>
      </c>
      <c r="G964" s="67" t="n">
        <f aca="false" ca="false" dt2D="false" dtr="false" t="normal">G965+G966</f>
        <v>357330</v>
      </c>
      <c r="H964" s="79" t="n"/>
      <c r="I964" s="0" t="n"/>
    </row>
    <row customFormat="true" ht="31.5" outlineLevel="0" r="965" s="6">
      <c r="A965" s="66" t="s">
        <v>44</v>
      </c>
      <c r="B965" s="45" t="s">
        <v>568</v>
      </c>
      <c r="C965" s="45" t="s">
        <v>209</v>
      </c>
      <c r="D965" s="45" t="s">
        <v>82</v>
      </c>
      <c r="E965" s="45" t="s">
        <v>633</v>
      </c>
      <c r="F965" s="45" t="s">
        <v>45</v>
      </c>
      <c r="G965" s="67" t="n">
        <v>274447.5</v>
      </c>
      <c r="H965" s="79" t="n"/>
      <c r="I965" s="0" t="n"/>
    </row>
    <row customFormat="true" ht="31.5" outlineLevel="0" r="966" s="6">
      <c r="A966" s="66" t="s">
        <v>49</v>
      </c>
      <c r="B966" s="45" t="s">
        <v>568</v>
      </c>
      <c r="C966" s="45" t="s">
        <v>209</v>
      </c>
      <c r="D966" s="45" t="s">
        <v>82</v>
      </c>
      <c r="E966" s="45" t="s">
        <v>633</v>
      </c>
      <c r="F966" s="45" t="s">
        <v>50</v>
      </c>
      <c r="G966" s="67" t="n">
        <v>82882.5</v>
      </c>
      <c r="H966" s="79" t="n"/>
      <c r="I966" s="0" t="n"/>
    </row>
    <row customFormat="true" ht="31.5" outlineLevel="0" r="967" s="6">
      <c r="A967" s="66" t="s">
        <v>51</v>
      </c>
      <c r="B967" s="45" t="s">
        <v>568</v>
      </c>
      <c r="C967" s="45" t="s">
        <v>209</v>
      </c>
      <c r="D967" s="45" t="s">
        <v>82</v>
      </c>
      <c r="E967" s="45" t="s">
        <v>633</v>
      </c>
      <c r="F967" s="45" t="s">
        <v>43</v>
      </c>
      <c r="G967" s="67" t="n">
        <f aca="false" ca="false" dt2D="false" dtr="false" t="normal">G968+G969</f>
        <v>1228230</v>
      </c>
      <c r="H967" s="79" t="n"/>
      <c r="I967" s="0" t="n"/>
    </row>
    <row customFormat="true" ht="18" outlineLevel="0" r="968" s="6">
      <c r="A968" s="66" t="s">
        <v>52</v>
      </c>
      <c r="B968" s="45" t="s">
        <v>568</v>
      </c>
      <c r="C968" s="45" t="s">
        <v>209</v>
      </c>
      <c r="D968" s="45" t="s">
        <v>82</v>
      </c>
      <c r="E968" s="45" t="s">
        <v>633</v>
      </c>
      <c r="F968" s="45" t="s">
        <v>46</v>
      </c>
      <c r="G968" s="67" t="n">
        <v>961329</v>
      </c>
      <c r="H968" s="79" t="n"/>
      <c r="I968" s="0" t="n"/>
    </row>
    <row customFormat="true" ht="18" outlineLevel="0" r="969" s="6">
      <c r="A969" s="66" t="s">
        <v>184</v>
      </c>
      <c r="B969" s="45" t="s">
        <v>568</v>
      </c>
      <c r="C969" s="45" t="s">
        <v>209</v>
      </c>
      <c r="D969" s="45" t="s">
        <v>82</v>
      </c>
      <c r="E969" s="45" t="s">
        <v>633</v>
      </c>
      <c r="F969" s="45" t="s">
        <v>185</v>
      </c>
      <c r="G969" s="67" t="n">
        <v>266901</v>
      </c>
      <c r="H969" s="79" t="n"/>
      <c r="I969" s="0" t="n"/>
    </row>
    <row customFormat="true" ht="18" outlineLevel="0" r="970" s="6">
      <c r="A970" s="66" t="s">
        <v>86</v>
      </c>
      <c r="B970" s="45" t="s">
        <v>568</v>
      </c>
      <c r="C970" s="45" t="s">
        <v>209</v>
      </c>
      <c r="D970" s="45" t="s">
        <v>82</v>
      </c>
      <c r="E970" s="45" t="s">
        <v>633</v>
      </c>
      <c r="F970" s="45" t="s">
        <v>87</v>
      </c>
      <c r="G970" s="67" t="n">
        <f aca="false" ca="false" dt2D="false" dtr="false" t="normal">G971+G972</f>
        <v>169580</v>
      </c>
      <c r="H970" s="79" t="n"/>
      <c r="I970" s="0" t="n"/>
    </row>
    <row customFormat="true" ht="18" outlineLevel="0" r="971" s="6">
      <c r="A971" s="66" t="s">
        <v>186</v>
      </c>
      <c r="B971" s="45" t="s">
        <v>568</v>
      </c>
      <c r="C971" s="45" t="s">
        <v>209</v>
      </c>
      <c r="D971" s="45" t="s">
        <v>82</v>
      </c>
      <c r="E971" s="45" t="s">
        <v>633</v>
      </c>
      <c r="F971" s="45" t="s">
        <v>187</v>
      </c>
      <c r="G971" s="67" t="n">
        <v>166640</v>
      </c>
      <c r="H971" s="79" t="n"/>
      <c r="I971" s="0" t="n"/>
    </row>
    <row customFormat="true" ht="18" outlineLevel="0" r="972" s="6">
      <c r="A972" s="66" t="s">
        <v>88</v>
      </c>
      <c r="B972" s="45" t="s">
        <v>568</v>
      </c>
      <c r="C972" s="45" t="s">
        <v>209</v>
      </c>
      <c r="D972" s="45" t="s">
        <v>82</v>
      </c>
      <c r="E972" s="45" t="s">
        <v>633</v>
      </c>
      <c r="F972" s="45" t="s">
        <v>89</v>
      </c>
      <c r="G972" s="67" t="n">
        <v>2940</v>
      </c>
      <c r="H972" s="79" t="n"/>
      <c r="I972" s="0" t="n"/>
    </row>
    <row customFormat="true" ht="31.5" outlineLevel="0" r="973" s="6">
      <c r="A973" s="66" t="s">
        <v>53</v>
      </c>
      <c r="B973" s="45" t="s">
        <v>568</v>
      </c>
      <c r="C973" s="45" t="s">
        <v>209</v>
      </c>
      <c r="D973" s="45" t="s">
        <v>82</v>
      </c>
      <c r="E973" s="45" t="s">
        <v>634</v>
      </c>
      <c r="F973" s="45" t="s">
        <v>28</v>
      </c>
      <c r="G973" s="67" t="n">
        <v>19532110</v>
      </c>
      <c r="H973" s="79" t="n"/>
      <c r="I973" s="0" t="n"/>
    </row>
    <row customFormat="true" ht="18" outlineLevel="0" r="974" s="6">
      <c r="A974" s="66" t="s">
        <v>41</v>
      </c>
      <c r="B974" s="45" t="s">
        <v>568</v>
      </c>
      <c r="C974" s="45" t="s">
        <v>209</v>
      </c>
      <c r="D974" s="45" t="s">
        <v>82</v>
      </c>
      <c r="E974" s="45" t="s">
        <v>634</v>
      </c>
      <c r="F974" s="45" t="s">
        <v>42</v>
      </c>
      <c r="G974" s="67" t="n">
        <f aca="false" ca="false" dt2D="false" dtr="false" t="normal">G975+G976</f>
        <v>19532110</v>
      </c>
      <c r="H974" s="79" t="n"/>
      <c r="I974" s="0" t="n"/>
    </row>
    <row customFormat="true" ht="18" outlineLevel="0" r="975" s="6">
      <c r="A975" s="66" t="s">
        <v>55</v>
      </c>
      <c r="B975" s="45" t="s">
        <v>568</v>
      </c>
      <c r="C975" s="45" t="s">
        <v>209</v>
      </c>
      <c r="D975" s="45" t="s">
        <v>82</v>
      </c>
      <c r="E975" s="45" t="s">
        <v>634</v>
      </c>
      <c r="F975" s="45" t="s">
        <v>56</v>
      </c>
      <c r="G975" s="67" t="n">
        <v>15001617</v>
      </c>
      <c r="H975" s="79" t="n"/>
      <c r="I975" s="0" t="n"/>
    </row>
    <row customFormat="true" ht="31.5" outlineLevel="0" r="976" s="6">
      <c r="A976" s="66" t="s">
        <v>49</v>
      </c>
      <c r="B976" s="45" t="s">
        <v>568</v>
      </c>
      <c r="C976" s="45" t="s">
        <v>209</v>
      </c>
      <c r="D976" s="45" t="s">
        <v>82</v>
      </c>
      <c r="E976" s="45" t="s">
        <v>634</v>
      </c>
      <c r="F976" s="45" t="s">
        <v>50</v>
      </c>
      <c r="G976" s="67" t="n">
        <v>4530493</v>
      </c>
      <c r="H976" s="79" t="n"/>
      <c r="I976" s="0" t="n"/>
    </row>
    <row customFormat="true" ht="18" outlineLevel="0" r="977" s="6">
      <c r="A977" s="66" t="s">
        <v>68</v>
      </c>
      <c r="B977" s="45" t="s">
        <v>568</v>
      </c>
      <c r="C977" s="45" t="s">
        <v>209</v>
      </c>
      <c r="D977" s="45" t="s">
        <v>82</v>
      </c>
      <c r="E977" s="45" t="s">
        <v>635</v>
      </c>
      <c r="F977" s="45" t="s">
        <v>28</v>
      </c>
      <c r="G977" s="67" t="n">
        <v>658550</v>
      </c>
      <c r="H977" s="79" t="n"/>
      <c r="I977" s="0" t="n"/>
    </row>
    <row customFormat="true" ht="31.5" outlineLevel="0" r="978" s="6">
      <c r="A978" s="66" t="s">
        <v>636</v>
      </c>
      <c r="B978" s="45" t="s">
        <v>568</v>
      </c>
      <c r="C978" s="45" t="s">
        <v>209</v>
      </c>
      <c r="D978" s="45" t="s">
        <v>82</v>
      </c>
      <c r="E978" s="45" t="s">
        <v>637</v>
      </c>
      <c r="F978" s="45" t="s">
        <v>28</v>
      </c>
      <c r="G978" s="67" t="n">
        <v>658550</v>
      </c>
      <c r="H978" s="79" t="n"/>
      <c r="I978" s="0" t="n"/>
    </row>
    <row customFormat="true" ht="31.5" outlineLevel="0" r="979" s="6">
      <c r="A979" s="66" t="s">
        <v>51</v>
      </c>
      <c r="B979" s="45" t="s">
        <v>568</v>
      </c>
      <c r="C979" s="45" t="s">
        <v>209</v>
      </c>
      <c r="D979" s="45" t="s">
        <v>82</v>
      </c>
      <c r="E979" s="45" t="s">
        <v>637</v>
      </c>
      <c r="F979" s="45" t="s">
        <v>43</v>
      </c>
      <c r="G979" s="67" t="n">
        <f aca="false" ca="false" dt2D="false" dtr="false" t="normal">G980</f>
        <v>658550</v>
      </c>
      <c r="H979" s="79" t="n"/>
      <c r="I979" s="0" t="n"/>
    </row>
    <row customFormat="true" ht="18" outlineLevel="0" r="980" s="6">
      <c r="A980" s="66" t="s">
        <v>52</v>
      </c>
      <c r="B980" s="45" t="s">
        <v>568</v>
      </c>
      <c r="C980" s="45" t="s">
        <v>209</v>
      </c>
      <c r="D980" s="45" t="s">
        <v>82</v>
      </c>
      <c r="E980" s="45" t="s">
        <v>637</v>
      </c>
      <c r="F980" s="45" t="s">
        <v>46</v>
      </c>
      <c r="G980" s="67" t="n">
        <v>658550</v>
      </c>
      <c r="H980" s="79" t="n"/>
      <c r="I980" s="0" t="n"/>
    </row>
    <row customFormat="true" ht="18" outlineLevel="0" r="981" s="6">
      <c r="A981" s="66" t="n"/>
      <c r="B981" s="45" t="n"/>
      <c r="C981" s="45" t="n"/>
      <c r="D981" s="45" t="n"/>
      <c r="E981" s="45" t="n"/>
      <c r="F981" s="45" t="n"/>
      <c r="G981" s="67" t="n"/>
      <c r="H981" s="79" t="n"/>
      <c r="I981" s="0" t="n"/>
    </row>
    <row customFormat="true" ht="18" outlineLevel="0" r="982" s="6">
      <c r="A982" s="43" t="s">
        <v>638</v>
      </c>
      <c r="B982" s="44" t="s">
        <v>639</v>
      </c>
      <c r="C982" s="44" t="s">
        <v>26</v>
      </c>
      <c r="D982" s="44" t="s">
        <v>26</v>
      </c>
      <c r="E982" s="44" t="s">
        <v>27</v>
      </c>
      <c r="F982" s="44" t="s">
        <v>28</v>
      </c>
      <c r="G982" s="46" t="n">
        <v>2182240420</v>
      </c>
      <c r="H982" s="79" t="n"/>
      <c r="I982" s="0" t="n"/>
    </row>
    <row customFormat="true" ht="18" outlineLevel="0" r="983" s="6">
      <c r="A983" s="53" t="s">
        <v>29</v>
      </c>
      <c r="B983" s="54" t="s">
        <v>639</v>
      </c>
      <c r="C983" s="55" t="s">
        <v>30</v>
      </c>
      <c r="D983" s="55" t="s">
        <v>26</v>
      </c>
      <c r="E983" s="56" t="s">
        <v>27</v>
      </c>
      <c r="F983" s="57" t="s">
        <v>28</v>
      </c>
      <c r="G983" s="58" t="n">
        <v>12309.48</v>
      </c>
      <c r="H983" s="79" t="n"/>
      <c r="I983" s="0" t="n"/>
    </row>
    <row customFormat="true" ht="18" outlineLevel="0" r="984" s="6">
      <c r="A984" s="74" t="s">
        <v>103</v>
      </c>
      <c r="B984" s="75" t="s">
        <v>639</v>
      </c>
      <c r="C984" s="75" t="s">
        <v>30</v>
      </c>
      <c r="D984" s="75" t="s">
        <v>104</v>
      </c>
      <c r="E984" s="75" t="s">
        <v>27</v>
      </c>
      <c r="F984" s="75" t="s">
        <v>28</v>
      </c>
      <c r="G984" s="76" t="n">
        <v>12309.48</v>
      </c>
      <c r="H984" s="79" t="n"/>
      <c r="I984" s="0" t="n"/>
    </row>
    <row customFormat="true" ht="31.5" outlineLevel="0" r="985" s="6">
      <c r="A985" s="66" t="s">
        <v>232</v>
      </c>
      <c r="B985" s="45" t="s">
        <v>639</v>
      </c>
      <c r="C985" s="45" t="s">
        <v>30</v>
      </c>
      <c r="D985" s="45" t="s">
        <v>104</v>
      </c>
      <c r="E985" s="45" t="s">
        <v>233</v>
      </c>
      <c r="F985" s="45" t="s">
        <v>28</v>
      </c>
      <c r="G985" s="67" t="n">
        <v>12309.48</v>
      </c>
      <c r="H985" s="79" t="n"/>
      <c r="I985" s="0" t="n"/>
    </row>
    <row customFormat="true" ht="47.25" outlineLevel="0" r="986" s="6">
      <c r="A986" s="66" t="s">
        <v>234</v>
      </c>
      <c r="B986" s="45" t="s">
        <v>639</v>
      </c>
      <c r="C986" s="45" t="s">
        <v>30</v>
      </c>
      <c r="D986" s="45" t="s">
        <v>104</v>
      </c>
      <c r="E986" s="45" t="s">
        <v>235</v>
      </c>
      <c r="F986" s="45" t="s">
        <v>28</v>
      </c>
      <c r="G986" s="67" t="n">
        <v>12309.48</v>
      </c>
      <c r="H986" s="79" t="n"/>
      <c r="I986" s="0" t="n"/>
    </row>
    <row customFormat="true" ht="31.5" outlineLevel="0" r="987" s="6">
      <c r="A987" s="66" t="s">
        <v>244</v>
      </c>
      <c r="B987" s="45" t="s">
        <v>639</v>
      </c>
      <c r="C987" s="45" t="s">
        <v>30</v>
      </c>
      <c r="D987" s="45" t="s">
        <v>104</v>
      </c>
      <c r="E987" s="45" t="s">
        <v>245</v>
      </c>
      <c r="F987" s="45" t="s">
        <v>28</v>
      </c>
      <c r="G987" s="67" t="n">
        <v>12309.48</v>
      </c>
      <c r="H987" s="79" t="n"/>
      <c r="I987" s="0" t="n"/>
    </row>
    <row customFormat="true" ht="31.5" outlineLevel="0" r="988" s="6">
      <c r="A988" s="66" t="s">
        <v>250</v>
      </c>
      <c r="B988" s="45" t="s">
        <v>639</v>
      </c>
      <c r="C988" s="45" t="s">
        <v>30</v>
      </c>
      <c r="D988" s="45" t="s">
        <v>104</v>
      </c>
      <c r="E988" s="45" t="s">
        <v>251</v>
      </c>
      <c r="F988" s="45" t="s">
        <v>28</v>
      </c>
      <c r="G988" s="67" t="n">
        <v>12309.48</v>
      </c>
      <c r="H988" s="79" t="n"/>
      <c r="I988" s="0" t="n"/>
    </row>
    <row customFormat="true" ht="31.5" outlineLevel="0" r="989" s="6">
      <c r="A989" s="66" t="s">
        <v>51</v>
      </c>
      <c r="B989" s="45" t="s">
        <v>639</v>
      </c>
      <c r="C989" s="45" t="s">
        <v>30</v>
      </c>
      <c r="D989" s="45" t="s">
        <v>104</v>
      </c>
      <c r="E989" s="45" t="s">
        <v>251</v>
      </c>
      <c r="F989" s="45" t="s">
        <v>43</v>
      </c>
      <c r="G989" s="67" t="n">
        <f aca="false" ca="false" dt2D="false" dtr="false" t="normal">G990</f>
        <v>12309.48</v>
      </c>
      <c r="H989" s="79" t="n"/>
      <c r="I989" s="0" t="n"/>
    </row>
    <row customFormat="true" ht="18" outlineLevel="0" r="990" s="6">
      <c r="A990" s="66" t="s">
        <v>52</v>
      </c>
      <c r="B990" s="45" t="s">
        <v>639</v>
      </c>
      <c r="C990" s="45" t="s">
        <v>30</v>
      </c>
      <c r="D990" s="45" t="s">
        <v>104</v>
      </c>
      <c r="E990" s="45" t="s">
        <v>251</v>
      </c>
      <c r="F990" s="45" t="s">
        <v>46</v>
      </c>
      <c r="G990" s="67" t="n">
        <v>12309.48</v>
      </c>
      <c r="H990" s="79" t="n"/>
      <c r="I990" s="0" t="n"/>
    </row>
    <row customFormat="true" ht="18" outlineLevel="0" r="991" s="6">
      <c r="A991" s="53" t="s">
        <v>208</v>
      </c>
      <c r="B991" s="54" t="s">
        <v>639</v>
      </c>
      <c r="C991" s="55" t="s">
        <v>209</v>
      </c>
      <c r="D991" s="55" t="s">
        <v>26</v>
      </c>
      <c r="E991" s="56" t="s">
        <v>27</v>
      </c>
      <c r="F991" s="57" t="s">
        <v>28</v>
      </c>
      <c r="G991" s="58" t="n">
        <v>1931000</v>
      </c>
      <c r="H991" s="79" t="n"/>
      <c r="I991" s="0" t="n"/>
    </row>
    <row customFormat="true" ht="18" outlineLevel="0" r="992" s="6">
      <c r="A992" s="74" t="s">
        <v>210</v>
      </c>
      <c r="B992" s="75" t="s">
        <v>639</v>
      </c>
      <c r="C992" s="75" t="s">
        <v>209</v>
      </c>
      <c r="D992" s="75" t="s">
        <v>30</v>
      </c>
      <c r="E992" s="75" t="s">
        <v>27</v>
      </c>
      <c r="F992" s="75" t="s">
        <v>28</v>
      </c>
      <c r="G992" s="76" t="n">
        <v>1931000</v>
      </c>
      <c r="H992" s="79" t="n"/>
      <c r="I992" s="0" t="n"/>
    </row>
    <row customFormat="true" ht="18" outlineLevel="0" r="993" s="6">
      <c r="A993" s="66" t="s">
        <v>211</v>
      </c>
      <c r="B993" s="45" t="s">
        <v>639</v>
      </c>
      <c r="C993" s="45" t="s">
        <v>209</v>
      </c>
      <c r="D993" s="45" t="s">
        <v>30</v>
      </c>
      <c r="E993" s="45" t="s">
        <v>212</v>
      </c>
      <c r="F993" s="45" t="s">
        <v>28</v>
      </c>
      <c r="G993" s="67" t="n">
        <v>1931000</v>
      </c>
      <c r="H993" s="79" t="n"/>
      <c r="I993" s="0" t="n"/>
    </row>
    <row customFormat="true" ht="47.25" outlineLevel="0" r="994" s="6">
      <c r="A994" s="66" t="s">
        <v>213</v>
      </c>
      <c r="B994" s="45" t="s">
        <v>639</v>
      </c>
      <c r="C994" s="45" t="s">
        <v>209</v>
      </c>
      <c r="D994" s="45" t="s">
        <v>30</v>
      </c>
      <c r="E994" s="45" t="s">
        <v>214</v>
      </c>
      <c r="F994" s="45" t="s">
        <v>28</v>
      </c>
      <c r="G994" s="67" t="n">
        <v>1931000</v>
      </c>
      <c r="H994" s="79" t="n"/>
      <c r="I994" s="0" t="n"/>
    </row>
    <row customFormat="true" ht="63" outlineLevel="0" r="995" s="6">
      <c r="A995" s="66" t="s">
        <v>215</v>
      </c>
      <c r="B995" s="45" t="s">
        <v>639</v>
      </c>
      <c r="C995" s="45" t="s">
        <v>209</v>
      </c>
      <c r="D995" s="45" t="s">
        <v>30</v>
      </c>
      <c r="E995" s="45" t="s">
        <v>216</v>
      </c>
      <c r="F995" s="45" t="s">
        <v>28</v>
      </c>
      <c r="G995" s="67" t="n">
        <v>1931000</v>
      </c>
      <c r="H995" s="79" t="n"/>
      <c r="I995" s="0" t="n"/>
    </row>
    <row customFormat="true" ht="18" outlineLevel="0" r="996" s="6">
      <c r="A996" s="66" t="s">
        <v>217</v>
      </c>
      <c r="B996" s="45" t="s">
        <v>639</v>
      </c>
      <c r="C996" s="45" t="s">
        <v>209</v>
      </c>
      <c r="D996" s="45" t="s">
        <v>30</v>
      </c>
      <c r="E996" s="45" t="s">
        <v>218</v>
      </c>
      <c r="F996" s="45" t="s">
        <v>28</v>
      </c>
      <c r="G996" s="67" t="n">
        <v>1931000</v>
      </c>
      <c r="H996" s="79" t="n"/>
      <c r="I996" s="0" t="n"/>
    </row>
    <row customFormat="true" ht="31.5" outlineLevel="0" r="997" s="6">
      <c r="A997" s="66" t="s">
        <v>51</v>
      </c>
      <c r="B997" s="45" t="s">
        <v>639</v>
      </c>
      <c r="C997" s="45" t="s">
        <v>209</v>
      </c>
      <c r="D997" s="45" t="s">
        <v>30</v>
      </c>
      <c r="E997" s="45" t="s">
        <v>218</v>
      </c>
      <c r="F997" s="45" t="s">
        <v>43</v>
      </c>
      <c r="G997" s="67" t="n">
        <f aca="false" ca="false" dt2D="false" dtr="false" t="normal">G998</f>
        <v>1931000</v>
      </c>
      <c r="H997" s="79" t="n"/>
      <c r="I997" s="0" t="n"/>
    </row>
    <row customFormat="true" ht="18" outlineLevel="0" r="998" s="6">
      <c r="A998" s="66" t="s">
        <v>52</v>
      </c>
      <c r="B998" s="45" t="s">
        <v>639</v>
      </c>
      <c r="C998" s="45" t="s">
        <v>209</v>
      </c>
      <c r="D998" s="45" t="s">
        <v>30</v>
      </c>
      <c r="E998" s="45" t="s">
        <v>218</v>
      </c>
      <c r="F998" s="45" t="s">
        <v>46</v>
      </c>
      <c r="G998" s="67" t="n">
        <v>1931000</v>
      </c>
      <c r="H998" s="79" t="n"/>
      <c r="I998" s="0" t="n"/>
    </row>
    <row customFormat="true" ht="18" outlineLevel="0" r="999" s="6">
      <c r="A999" s="53" t="s">
        <v>295</v>
      </c>
      <c r="B999" s="54" t="s">
        <v>639</v>
      </c>
      <c r="C999" s="55" t="s">
        <v>296</v>
      </c>
      <c r="D999" s="55" t="s">
        <v>26</v>
      </c>
      <c r="E999" s="56" t="s">
        <v>27</v>
      </c>
      <c r="F999" s="57" t="s">
        <v>28</v>
      </c>
      <c r="G999" s="58" t="n">
        <v>2180297110.52</v>
      </c>
      <c r="H999" s="79" t="n"/>
      <c r="I999" s="0" t="n"/>
    </row>
    <row customFormat="true" ht="18" outlineLevel="0" r="1000" s="6">
      <c r="A1000" s="74" t="s">
        <v>410</v>
      </c>
      <c r="B1000" s="75" t="s">
        <v>639</v>
      </c>
      <c r="C1000" s="75" t="s">
        <v>296</v>
      </c>
      <c r="D1000" s="75" t="s">
        <v>32</v>
      </c>
      <c r="E1000" s="75" t="s">
        <v>27</v>
      </c>
      <c r="F1000" s="75" t="s">
        <v>28</v>
      </c>
      <c r="G1000" s="76" t="n">
        <v>1776917584.52</v>
      </c>
      <c r="H1000" s="79" t="n"/>
      <c r="I1000" s="0" t="n"/>
    </row>
    <row customFormat="true" ht="18" outlineLevel="0" r="1001" s="6">
      <c r="A1001" s="66" t="s">
        <v>640</v>
      </c>
      <c r="B1001" s="45" t="s">
        <v>639</v>
      </c>
      <c r="C1001" s="45" t="s">
        <v>296</v>
      </c>
      <c r="D1001" s="45" t="s">
        <v>32</v>
      </c>
      <c r="E1001" s="45" t="s">
        <v>641</v>
      </c>
      <c r="F1001" s="45" t="s">
        <v>28</v>
      </c>
      <c r="G1001" s="67" t="n">
        <v>1776917584.52</v>
      </c>
      <c r="H1001" s="79" t="n"/>
      <c r="I1001" s="0" t="n"/>
    </row>
    <row customFormat="true" ht="31.5" outlineLevel="0" r="1002" s="6">
      <c r="A1002" s="66" t="s">
        <v>642</v>
      </c>
      <c r="B1002" s="45" t="s">
        <v>639</v>
      </c>
      <c r="C1002" s="45" t="s">
        <v>296</v>
      </c>
      <c r="D1002" s="45" t="s">
        <v>32</v>
      </c>
      <c r="E1002" s="45" t="s">
        <v>643</v>
      </c>
      <c r="F1002" s="45" t="s">
        <v>28</v>
      </c>
      <c r="G1002" s="67" t="n">
        <v>1699325630</v>
      </c>
      <c r="H1002" s="79" t="n"/>
      <c r="I1002" s="0" t="n"/>
    </row>
    <row customFormat="true" ht="31.5" outlineLevel="0" r="1003" s="6">
      <c r="A1003" s="66" t="s">
        <v>644</v>
      </c>
      <c r="B1003" s="45" t="s">
        <v>639</v>
      </c>
      <c r="C1003" s="45" t="s">
        <v>296</v>
      </c>
      <c r="D1003" s="45" t="s">
        <v>32</v>
      </c>
      <c r="E1003" s="45" t="s">
        <v>645</v>
      </c>
      <c r="F1003" s="45" t="s">
        <v>28</v>
      </c>
      <c r="G1003" s="67" t="n">
        <v>1698720890</v>
      </c>
      <c r="H1003" s="79" t="n"/>
      <c r="I1003" s="0" t="n"/>
    </row>
    <row customFormat="true" ht="31.5" outlineLevel="0" r="1004" s="6">
      <c r="A1004" s="66" t="s">
        <v>646</v>
      </c>
      <c r="B1004" s="45" t="s">
        <v>639</v>
      </c>
      <c r="C1004" s="45" t="s">
        <v>296</v>
      </c>
      <c r="D1004" s="45" t="s">
        <v>32</v>
      </c>
      <c r="E1004" s="45" t="s">
        <v>647</v>
      </c>
      <c r="F1004" s="45" t="s">
        <v>28</v>
      </c>
      <c r="G1004" s="67" t="n">
        <v>22965860</v>
      </c>
      <c r="H1004" s="79" t="n"/>
      <c r="I1004" s="0" t="n"/>
    </row>
    <row customFormat="true" ht="31.5" outlineLevel="0" r="1005" s="6">
      <c r="A1005" s="66" t="s">
        <v>51</v>
      </c>
      <c r="B1005" s="45" t="s">
        <v>639</v>
      </c>
      <c r="C1005" s="45" t="s">
        <v>296</v>
      </c>
      <c r="D1005" s="45" t="s">
        <v>32</v>
      </c>
      <c r="E1005" s="45" t="s">
        <v>647</v>
      </c>
      <c r="F1005" s="45" t="s">
        <v>43</v>
      </c>
      <c r="G1005" s="67" t="n">
        <f aca="false" ca="false" dt2D="false" dtr="false" t="normal">G1006</f>
        <v>322132.08</v>
      </c>
      <c r="H1005" s="79" t="n"/>
      <c r="I1005" s="0" t="n"/>
    </row>
    <row customFormat="true" ht="18" outlineLevel="0" r="1006" s="6">
      <c r="A1006" s="66" t="s">
        <v>52</v>
      </c>
      <c r="B1006" s="45" t="s">
        <v>639</v>
      </c>
      <c r="C1006" s="45" t="s">
        <v>296</v>
      </c>
      <c r="D1006" s="45" t="s">
        <v>32</v>
      </c>
      <c r="E1006" s="45" t="s">
        <v>647</v>
      </c>
      <c r="F1006" s="45" t="s">
        <v>46</v>
      </c>
      <c r="G1006" s="67" t="n">
        <v>322132.08</v>
      </c>
      <c r="H1006" s="79" t="n"/>
      <c r="I1006" s="0" t="n"/>
    </row>
    <row customFormat="true" ht="18" outlineLevel="0" r="1007" s="6">
      <c r="A1007" s="66" t="s">
        <v>648</v>
      </c>
      <c r="B1007" s="45" t="s">
        <v>639</v>
      </c>
      <c r="C1007" s="45" t="s">
        <v>296</v>
      </c>
      <c r="D1007" s="45" t="s">
        <v>32</v>
      </c>
      <c r="E1007" s="45" t="s">
        <v>647</v>
      </c>
      <c r="F1007" s="45" t="s">
        <v>649</v>
      </c>
      <c r="G1007" s="67" t="n">
        <f aca="false" ca="false" dt2D="false" dtr="false" t="normal">G1008</f>
        <v>22643727.92</v>
      </c>
      <c r="H1007" s="79" t="n"/>
      <c r="I1007" s="0" t="n"/>
    </row>
    <row customFormat="true" ht="31.5" outlineLevel="0" r="1008" s="6">
      <c r="A1008" s="66" t="s">
        <v>650</v>
      </c>
      <c r="B1008" s="45" t="s">
        <v>639</v>
      </c>
      <c r="C1008" s="45" t="s">
        <v>296</v>
      </c>
      <c r="D1008" s="45" t="s">
        <v>32</v>
      </c>
      <c r="E1008" s="45" t="s">
        <v>647</v>
      </c>
      <c r="F1008" s="45" t="s">
        <v>651</v>
      </c>
      <c r="G1008" s="67" t="n">
        <v>22643727.92</v>
      </c>
      <c r="H1008" s="79" t="n"/>
      <c r="I1008" s="0" t="n"/>
    </row>
    <row customFormat="true" ht="31.5" outlineLevel="0" r="1009" s="6">
      <c r="A1009" s="66" t="s">
        <v>652</v>
      </c>
      <c r="B1009" s="45" t="s">
        <v>639</v>
      </c>
      <c r="C1009" s="45" t="s">
        <v>296</v>
      </c>
      <c r="D1009" s="45" t="s">
        <v>32</v>
      </c>
      <c r="E1009" s="45" t="s">
        <v>653</v>
      </c>
      <c r="F1009" s="45" t="s">
        <v>28</v>
      </c>
      <c r="G1009" s="67" t="n">
        <v>369715330</v>
      </c>
      <c r="H1009" s="79" t="n"/>
      <c r="I1009" s="0" t="n"/>
    </row>
    <row customFormat="true" ht="31.5" outlineLevel="0" r="1010" s="6">
      <c r="A1010" s="66" t="s">
        <v>51</v>
      </c>
      <c r="B1010" s="45" t="s">
        <v>639</v>
      </c>
      <c r="C1010" s="45" t="s">
        <v>296</v>
      </c>
      <c r="D1010" s="45" t="s">
        <v>32</v>
      </c>
      <c r="E1010" s="45" t="s">
        <v>653</v>
      </c>
      <c r="F1010" s="45" t="s">
        <v>43</v>
      </c>
      <c r="G1010" s="67" t="n">
        <f aca="false" ca="false" dt2D="false" dtr="false" t="normal">G1011</f>
        <v>3268471.13</v>
      </c>
      <c r="H1010" s="79" t="n"/>
      <c r="I1010" s="0" t="n"/>
    </row>
    <row customFormat="true" ht="18" outlineLevel="0" r="1011" s="6">
      <c r="A1011" s="66" t="s">
        <v>52</v>
      </c>
      <c r="B1011" s="45" t="s">
        <v>639</v>
      </c>
      <c r="C1011" s="45" t="s">
        <v>296</v>
      </c>
      <c r="D1011" s="45" t="s">
        <v>32</v>
      </c>
      <c r="E1011" s="45" t="s">
        <v>653</v>
      </c>
      <c r="F1011" s="45" t="s">
        <v>46</v>
      </c>
      <c r="G1011" s="67" t="n">
        <v>3268471.13</v>
      </c>
      <c r="H1011" s="79" t="n"/>
      <c r="I1011" s="0" t="n"/>
    </row>
    <row customFormat="true" ht="18" outlineLevel="0" r="1012" s="6">
      <c r="A1012" s="66" t="s">
        <v>304</v>
      </c>
      <c r="B1012" s="45" t="s">
        <v>639</v>
      </c>
      <c r="C1012" s="45" t="s">
        <v>296</v>
      </c>
      <c r="D1012" s="45" t="s">
        <v>32</v>
      </c>
      <c r="E1012" s="45" t="s">
        <v>653</v>
      </c>
      <c r="F1012" s="45" t="s">
        <v>305</v>
      </c>
      <c r="G1012" s="67" t="n">
        <f aca="false" ca="false" dt2D="false" dtr="false" t="normal">G1013</f>
        <v>366446858.87</v>
      </c>
      <c r="H1012" s="79" t="n"/>
      <c r="I1012" s="0" t="n"/>
    </row>
    <row customFormat="true" ht="31.5" outlineLevel="0" r="1013" s="6">
      <c r="A1013" s="66" t="s">
        <v>437</v>
      </c>
      <c r="B1013" s="45" t="s">
        <v>639</v>
      </c>
      <c r="C1013" s="45" t="s">
        <v>296</v>
      </c>
      <c r="D1013" s="45" t="s">
        <v>32</v>
      </c>
      <c r="E1013" s="45" t="s">
        <v>653</v>
      </c>
      <c r="F1013" s="45" t="s">
        <v>438</v>
      </c>
      <c r="G1013" s="67" t="n">
        <v>366446858.87</v>
      </c>
      <c r="H1013" s="79" t="n"/>
      <c r="I1013" s="0" t="n"/>
    </row>
    <row customFormat="true" ht="31.5" outlineLevel="0" r="1014" s="6">
      <c r="A1014" s="66" t="s">
        <v>654</v>
      </c>
      <c r="B1014" s="45" t="s">
        <v>639</v>
      </c>
      <c r="C1014" s="45" t="s">
        <v>296</v>
      </c>
      <c r="D1014" s="45" t="s">
        <v>32</v>
      </c>
      <c r="E1014" s="45" t="s">
        <v>655</v>
      </c>
      <c r="F1014" s="45" t="s">
        <v>28</v>
      </c>
      <c r="G1014" s="67" t="n">
        <v>10968420</v>
      </c>
      <c r="H1014" s="79" t="n"/>
      <c r="I1014" s="0" t="n"/>
    </row>
    <row customFormat="true" ht="18" outlineLevel="0" r="1015" s="6">
      <c r="A1015" s="66" t="s">
        <v>304</v>
      </c>
      <c r="B1015" s="45" t="s">
        <v>639</v>
      </c>
      <c r="C1015" s="45" t="s">
        <v>296</v>
      </c>
      <c r="D1015" s="45" t="s">
        <v>32</v>
      </c>
      <c r="E1015" s="45" t="s">
        <v>655</v>
      </c>
      <c r="F1015" s="45" t="s">
        <v>305</v>
      </c>
      <c r="G1015" s="67" t="n">
        <f aca="false" ca="false" dt2D="false" dtr="false" t="normal">G1016</f>
        <v>10968420</v>
      </c>
      <c r="H1015" s="79" t="n"/>
      <c r="I1015" s="0" t="n"/>
    </row>
    <row customFormat="true" ht="31.5" outlineLevel="0" r="1016" s="6">
      <c r="A1016" s="66" t="s">
        <v>437</v>
      </c>
      <c r="B1016" s="45" t="s">
        <v>639</v>
      </c>
      <c r="C1016" s="45" t="s">
        <v>296</v>
      </c>
      <c r="D1016" s="45" t="s">
        <v>32</v>
      </c>
      <c r="E1016" s="45" t="s">
        <v>655</v>
      </c>
      <c r="F1016" s="45" t="s">
        <v>438</v>
      </c>
      <c r="G1016" s="67" t="n">
        <v>10968420</v>
      </c>
      <c r="H1016" s="79" t="n"/>
      <c r="I1016" s="0" t="n"/>
    </row>
    <row customFormat="true" ht="31.5" outlineLevel="0" r="1017" s="6">
      <c r="A1017" s="66" t="s">
        <v>656</v>
      </c>
      <c r="B1017" s="45" t="s">
        <v>639</v>
      </c>
      <c r="C1017" s="45" t="s">
        <v>296</v>
      </c>
      <c r="D1017" s="45" t="s">
        <v>32</v>
      </c>
      <c r="E1017" s="45" t="s">
        <v>657</v>
      </c>
      <c r="F1017" s="45" t="s">
        <v>28</v>
      </c>
      <c r="G1017" s="67" t="n">
        <v>11585234.54</v>
      </c>
      <c r="H1017" s="79" t="n"/>
      <c r="I1017" s="0" t="n"/>
    </row>
    <row customFormat="true" ht="31.5" outlineLevel="0" r="1018" s="6">
      <c r="A1018" s="66" t="s">
        <v>51</v>
      </c>
      <c r="B1018" s="45" t="s">
        <v>639</v>
      </c>
      <c r="C1018" s="45" t="s">
        <v>296</v>
      </c>
      <c r="D1018" s="45" t="s">
        <v>32</v>
      </c>
      <c r="E1018" s="45" t="s">
        <v>657</v>
      </c>
      <c r="F1018" s="45" t="s">
        <v>43</v>
      </c>
      <c r="G1018" s="67" t="n">
        <f aca="false" ca="false" dt2D="false" dtr="false" t="normal">G1019</f>
        <v>107930</v>
      </c>
      <c r="H1018" s="79" t="n"/>
      <c r="I1018" s="0" t="n"/>
    </row>
    <row customFormat="true" ht="18" outlineLevel="0" r="1019" s="6">
      <c r="A1019" s="66" t="s">
        <v>52</v>
      </c>
      <c r="B1019" s="45" t="s">
        <v>639</v>
      </c>
      <c r="C1019" s="45" t="s">
        <v>296</v>
      </c>
      <c r="D1019" s="45" t="s">
        <v>32</v>
      </c>
      <c r="E1019" s="45" t="s">
        <v>657</v>
      </c>
      <c r="F1019" s="45" t="s">
        <v>46</v>
      </c>
      <c r="G1019" s="67" t="n">
        <v>107930</v>
      </c>
      <c r="H1019" s="79" t="n"/>
      <c r="I1019" s="0" t="n"/>
    </row>
    <row customFormat="true" ht="18" outlineLevel="0" r="1020" s="6">
      <c r="A1020" s="66" t="s">
        <v>304</v>
      </c>
      <c r="B1020" s="45" t="s">
        <v>639</v>
      </c>
      <c r="C1020" s="45" t="s">
        <v>296</v>
      </c>
      <c r="D1020" s="45" t="s">
        <v>32</v>
      </c>
      <c r="E1020" s="45" t="s">
        <v>658</v>
      </c>
      <c r="F1020" s="45" t="s">
        <v>305</v>
      </c>
      <c r="G1020" s="67" t="n">
        <f aca="false" ca="false" dt2D="false" dtr="false" t="normal">G1021</f>
        <v>11477304.54</v>
      </c>
      <c r="H1020" s="79" t="n"/>
      <c r="I1020" s="0" t="n"/>
    </row>
    <row customFormat="true" ht="31.5" outlineLevel="0" r="1021" s="6">
      <c r="A1021" s="66" t="s">
        <v>437</v>
      </c>
      <c r="B1021" s="45" t="s">
        <v>639</v>
      </c>
      <c r="C1021" s="45" t="s">
        <v>296</v>
      </c>
      <c r="D1021" s="45" t="s">
        <v>32</v>
      </c>
      <c r="E1021" s="45" t="s">
        <v>657</v>
      </c>
      <c r="F1021" s="45" t="s">
        <v>438</v>
      </c>
      <c r="G1021" s="67" t="n">
        <v>11477304.54</v>
      </c>
      <c r="H1021" s="79" t="n"/>
      <c r="I1021" s="0" t="n"/>
    </row>
    <row customFormat="true" ht="47.25" outlineLevel="0" r="1022" s="6">
      <c r="A1022" s="66" t="s">
        <v>659</v>
      </c>
      <c r="B1022" s="45" t="s">
        <v>639</v>
      </c>
      <c r="C1022" s="45" t="s">
        <v>296</v>
      </c>
      <c r="D1022" s="45" t="s">
        <v>32</v>
      </c>
      <c r="E1022" s="45" t="s">
        <v>660</v>
      </c>
      <c r="F1022" s="45" t="s">
        <v>28</v>
      </c>
      <c r="G1022" s="67" t="n">
        <v>104983770</v>
      </c>
      <c r="H1022" s="79" t="n"/>
      <c r="I1022" s="0" t="n"/>
    </row>
    <row customFormat="true" ht="31.5" outlineLevel="0" r="1023" s="6">
      <c r="A1023" s="66" t="s">
        <v>51</v>
      </c>
      <c r="B1023" s="45" t="s">
        <v>639</v>
      </c>
      <c r="C1023" s="45" t="s">
        <v>296</v>
      </c>
      <c r="D1023" s="45" t="s">
        <v>32</v>
      </c>
      <c r="E1023" s="45" t="s">
        <v>660</v>
      </c>
      <c r="F1023" s="45" t="s">
        <v>43</v>
      </c>
      <c r="G1023" s="67" t="n">
        <f aca="false" ca="false" dt2D="false" dtr="false" t="normal">G1024</f>
        <v>460310</v>
      </c>
      <c r="H1023" s="79" t="n"/>
      <c r="I1023" s="0" t="n"/>
    </row>
    <row customFormat="true" ht="18" outlineLevel="0" r="1024" s="6">
      <c r="A1024" s="66" t="s">
        <v>52</v>
      </c>
      <c r="B1024" s="45" t="s">
        <v>639</v>
      </c>
      <c r="C1024" s="45" t="s">
        <v>296</v>
      </c>
      <c r="D1024" s="45" t="s">
        <v>32</v>
      </c>
      <c r="E1024" s="45" t="s">
        <v>660</v>
      </c>
      <c r="F1024" s="45" t="s">
        <v>46</v>
      </c>
      <c r="G1024" s="67" t="n">
        <v>460310</v>
      </c>
      <c r="H1024" s="79" t="n"/>
      <c r="I1024" s="0" t="n"/>
    </row>
    <row customFormat="true" ht="18" outlineLevel="0" r="1025" s="6">
      <c r="A1025" s="66" t="s">
        <v>648</v>
      </c>
      <c r="B1025" s="45" t="s">
        <v>639</v>
      </c>
      <c r="C1025" s="45" t="s">
        <v>296</v>
      </c>
      <c r="D1025" s="45" t="s">
        <v>32</v>
      </c>
      <c r="E1025" s="45" t="s">
        <v>660</v>
      </c>
      <c r="F1025" s="45" t="s">
        <v>649</v>
      </c>
      <c r="G1025" s="67" t="n">
        <f aca="false" ca="false" dt2D="false" dtr="false" t="normal">G1026</f>
        <v>104523460</v>
      </c>
      <c r="H1025" s="79" t="n"/>
      <c r="I1025" s="0" t="n"/>
    </row>
    <row customFormat="true" ht="31.5" outlineLevel="0" r="1026" s="6">
      <c r="A1026" s="66" t="s">
        <v>650</v>
      </c>
      <c r="B1026" s="45" t="s">
        <v>639</v>
      </c>
      <c r="C1026" s="45" t="s">
        <v>296</v>
      </c>
      <c r="D1026" s="45" t="s">
        <v>32</v>
      </c>
      <c r="E1026" s="45" t="s">
        <v>660</v>
      </c>
      <c r="F1026" s="45" t="s">
        <v>651</v>
      </c>
      <c r="G1026" s="67" t="n">
        <v>104523460</v>
      </c>
      <c r="H1026" s="79" t="n"/>
      <c r="I1026" s="0" t="n"/>
    </row>
    <row customFormat="true" ht="18" outlineLevel="0" r="1027" s="6">
      <c r="A1027" s="66" t="s">
        <v>661</v>
      </c>
      <c r="B1027" s="45" t="s">
        <v>639</v>
      </c>
      <c r="C1027" s="45" t="s">
        <v>296</v>
      </c>
      <c r="D1027" s="45" t="s">
        <v>32</v>
      </c>
      <c r="E1027" s="45" t="s">
        <v>662</v>
      </c>
      <c r="F1027" s="45" t="s">
        <v>28</v>
      </c>
      <c r="G1027" s="67" t="n">
        <v>403721512.89</v>
      </c>
      <c r="H1027" s="79" t="n"/>
      <c r="I1027" s="0" t="n"/>
    </row>
    <row customFormat="true" ht="31.5" outlineLevel="0" r="1028" s="6">
      <c r="A1028" s="66" t="s">
        <v>51</v>
      </c>
      <c r="B1028" s="45" t="s">
        <v>639</v>
      </c>
      <c r="C1028" s="45" t="s">
        <v>296</v>
      </c>
      <c r="D1028" s="45" t="s">
        <v>32</v>
      </c>
      <c r="E1028" s="45" t="s">
        <v>662</v>
      </c>
      <c r="F1028" s="45" t="s">
        <v>43</v>
      </c>
      <c r="G1028" s="67" t="n">
        <f aca="false" ca="false" dt2D="false" dtr="false" t="normal">G1029</f>
        <v>5000000</v>
      </c>
      <c r="H1028" s="79" t="n"/>
      <c r="I1028" s="0" t="n"/>
    </row>
    <row customFormat="true" ht="18" outlineLevel="0" r="1029" s="6">
      <c r="A1029" s="66" t="s">
        <v>52</v>
      </c>
      <c r="B1029" s="45" t="s">
        <v>639</v>
      </c>
      <c r="C1029" s="45" t="s">
        <v>296</v>
      </c>
      <c r="D1029" s="45" t="s">
        <v>32</v>
      </c>
      <c r="E1029" s="45" t="s">
        <v>662</v>
      </c>
      <c r="F1029" s="45" t="s">
        <v>46</v>
      </c>
      <c r="G1029" s="67" t="n">
        <v>5000000</v>
      </c>
      <c r="H1029" s="79" t="n"/>
      <c r="I1029" s="0" t="n"/>
    </row>
    <row customFormat="true" ht="18" outlineLevel="0" r="1030" s="6">
      <c r="A1030" s="66" t="s">
        <v>648</v>
      </c>
      <c r="B1030" s="45" t="s">
        <v>639</v>
      </c>
      <c r="C1030" s="45" t="s">
        <v>296</v>
      </c>
      <c r="D1030" s="45" t="s">
        <v>32</v>
      </c>
      <c r="E1030" s="45" t="s">
        <v>662</v>
      </c>
      <c r="F1030" s="45" t="s">
        <v>649</v>
      </c>
      <c r="G1030" s="67" t="n">
        <f aca="false" ca="false" dt2D="false" dtr="false" t="normal">G1031</f>
        <v>398721512.89</v>
      </c>
      <c r="H1030" s="79" t="n"/>
      <c r="I1030" s="0" t="n"/>
    </row>
    <row customFormat="true" ht="31.5" outlineLevel="0" r="1031" s="6">
      <c r="A1031" s="66" t="s">
        <v>650</v>
      </c>
      <c r="B1031" s="45" t="s">
        <v>639</v>
      </c>
      <c r="C1031" s="45" t="s">
        <v>296</v>
      </c>
      <c r="D1031" s="45" t="s">
        <v>32</v>
      </c>
      <c r="E1031" s="45" t="s">
        <v>662</v>
      </c>
      <c r="F1031" s="45" t="s">
        <v>651</v>
      </c>
      <c r="G1031" s="67" t="n">
        <v>398721512.89</v>
      </c>
      <c r="H1031" s="79" t="n"/>
      <c r="I1031" s="0" t="n"/>
    </row>
    <row customFormat="true" ht="18" outlineLevel="0" r="1032" s="6">
      <c r="A1032" s="66" t="s">
        <v>663</v>
      </c>
      <c r="B1032" s="45" t="s">
        <v>639</v>
      </c>
      <c r="C1032" s="45" t="s">
        <v>296</v>
      </c>
      <c r="D1032" s="45" t="s">
        <v>32</v>
      </c>
      <c r="E1032" s="45" t="s">
        <v>664</v>
      </c>
      <c r="F1032" s="45" t="s">
        <v>28</v>
      </c>
      <c r="G1032" s="67" t="n">
        <v>296000000</v>
      </c>
      <c r="H1032" s="79" t="n"/>
      <c r="I1032" s="0" t="n"/>
    </row>
    <row customFormat="true" ht="31.5" outlineLevel="0" r="1033" s="6">
      <c r="A1033" s="66" t="s">
        <v>51</v>
      </c>
      <c r="B1033" s="45" t="s">
        <v>639</v>
      </c>
      <c r="C1033" s="45" t="s">
        <v>296</v>
      </c>
      <c r="D1033" s="45" t="s">
        <v>32</v>
      </c>
      <c r="E1033" s="45" t="s">
        <v>664</v>
      </c>
      <c r="F1033" s="45" t="s">
        <v>43</v>
      </c>
      <c r="G1033" s="67" t="n">
        <f aca="false" ca="false" dt2D="false" dtr="false" t="normal">G1034</f>
        <v>4000000</v>
      </c>
      <c r="H1033" s="79" t="n"/>
      <c r="I1033" s="0" t="n"/>
    </row>
    <row customFormat="true" ht="18" outlineLevel="0" r="1034" s="6">
      <c r="A1034" s="66" t="s">
        <v>52</v>
      </c>
      <c r="B1034" s="45" t="s">
        <v>639</v>
      </c>
      <c r="C1034" s="45" t="s">
        <v>296</v>
      </c>
      <c r="D1034" s="45" t="s">
        <v>32</v>
      </c>
      <c r="E1034" s="45" t="s">
        <v>664</v>
      </c>
      <c r="F1034" s="45" t="s">
        <v>46</v>
      </c>
      <c r="G1034" s="67" t="n">
        <v>4000000</v>
      </c>
      <c r="H1034" s="79" t="n"/>
      <c r="I1034" s="0" t="n"/>
    </row>
    <row customFormat="true" ht="18" outlineLevel="0" r="1035" s="6">
      <c r="A1035" s="66" t="s">
        <v>648</v>
      </c>
      <c r="B1035" s="45" t="s">
        <v>639</v>
      </c>
      <c r="C1035" s="45" t="s">
        <v>296</v>
      </c>
      <c r="D1035" s="45" t="s">
        <v>32</v>
      </c>
      <c r="E1035" s="45" t="s">
        <v>664</v>
      </c>
      <c r="F1035" s="45" t="s">
        <v>649</v>
      </c>
      <c r="G1035" s="67" t="n">
        <f aca="false" ca="false" dt2D="false" dtr="false" t="normal">G1036</f>
        <v>292000000</v>
      </c>
      <c r="H1035" s="79" t="n"/>
      <c r="I1035" s="0" t="n"/>
    </row>
    <row customFormat="true" ht="31.5" outlineLevel="0" r="1036" s="6">
      <c r="A1036" s="66" t="s">
        <v>650</v>
      </c>
      <c r="B1036" s="45" t="s">
        <v>639</v>
      </c>
      <c r="C1036" s="45" t="s">
        <v>296</v>
      </c>
      <c r="D1036" s="45" t="s">
        <v>32</v>
      </c>
      <c r="E1036" s="45" t="s">
        <v>664</v>
      </c>
      <c r="F1036" s="45" t="s">
        <v>651</v>
      </c>
      <c r="G1036" s="67" t="n">
        <v>292000000</v>
      </c>
      <c r="H1036" s="79" t="n"/>
      <c r="I1036" s="0" t="n"/>
    </row>
    <row customFormat="true" ht="31.5" outlineLevel="0" r="1037" s="6">
      <c r="A1037" s="66" t="s">
        <v>665</v>
      </c>
      <c r="B1037" s="45" t="s">
        <v>639</v>
      </c>
      <c r="C1037" s="45" t="s">
        <v>296</v>
      </c>
      <c r="D1037" s="45" t="s">
        <v>32</v>
      </c>
      <c r="E1037" s="45" t="s">
        <v>666</v>
      </c>
      <c r="F1037" s="45" t="s">
        <v>28</v>
      </c>
      <c r="G1037" s="67" t="n">
        <v>6452000</v>
      </c>
      <c r="H1037" s="79" t="n"/>
      <c r="I1037" s="0" t="n"/>
    </row>
    <row customFormat="true" ht="31.5" outlineLevel="0" r="1038" s="6">
      <c r="A1038" s="66" t="s">
        <v>51</v>
      </c>
      <c r="B1038" s="45" t="s">
        <v>639</v>
      </c>
      <c r="C1038" s="45" t="s">
        <v>296</v>
      </c>
      <c r="D1038" s="45" t="s">
        <v>32</v>
      </c>
      <c r="E1038" s="45" t="s">
        <v>666</v>
      </c>
      <c r="F1038" s="45" t="s">
        <v>43</v>
      </c>
      <c r="G1038" s="67" t="n">
        <f aca="false" ca="false" dt2D="false" dtr="false" t="normal">G1039</f>
        <v>80000</v>
      </c>
      <c r="H1038" s="79" t="n"/>
      <c r="I1038" s="0" t="n"/>
    </row>
    <row customFormat="true" ht="18" outlineLevel="0" r="1039" s="6">
      <c r="A1039" s="66" t="s">
        <v>52</v>
      </c>
      <c r="B1039" s="45" t="s">
        <v>639</v>
      </c>
      <c r="C1039" s="45" t="s">
        <v>296</v>
      </c>
      <c r="D1039" s="45" t="s">
        <v>32</v>
      </c>
      <c r="E1039" s="45" t="s">
        <v>666</v>
      </c>
      <c r="F1039" s="45" t="s">
        <v>46</v>
      </c>
      <c r="G1039" s="67" t="n">
        <v>80000</v>
      </c>
      <c r="H1039" s="79" t="n"/>
      <c r="I1039" s="0" t="n"/>
    </row>
    <row customFormat="true" ht="18" outlineLevel="0" r="1040" s="6">
      <c r="A1040" s="66" t="s">
        <v>648</v>
      </c>
      <c r="B1040" s="45" t="s">
        <v>639</v>
      </c>
      <c r="C1040" s="45" t="s">
        <v>296</v>
      </c>
      <c r="D1040" s="45" t="s">
        <v>32</v>
      </c>
      <c r="E1040" s="45" t="s">
        <v>666</v>
      </c>
      <c r="F1040" s="45" t="s">
        <v>649</v>
      </c>
      <c r="G1040" s="67" t="n">
        <f aca="false" ca="false" dt2D="false" dtr="false" t="normal">G1041</f>
        <v>6372000</v>
      </c>
      <c r="H1040" s="79" t="n"/>
      <c r="I1040" s="0" t="n"/>
    </row>
    <row customFormat="true" ht="31.5" outlineLevel="0" r="1041" s="6">
      <c r="A1041" s="66" t="s">
        <v>650</v>
      </c>
      <c r="B1041" s="45" t="s">
        <v>639</v>
      </c>
      <c r="C1041" s="45" t="s">
        <v>296</v>
      </c>
      <c r="D1041" s="45" t="s">
        <v>32</v>
      </c>
      <c r="E1041" s="45" t="s">
        <v>666</v>
      </c>
      <c r="F1041" s="45" t="s">
        <v>651</v>
      </c>
      <c r="G1041" s="67" t="n">
        <v>6372000</v>
      </c>
      <c r="H1041" s="79" t="n"/>
      <c r="I1041" s="0" t="n"/>
    </row>
    <row customFormat="true" ht="31.5" outlineLevel="0" r="1042" s="6">
      <c r="A1042" s="66" t="s">
        <v>667</v>
      </c>
      <c r="B1042" s="45" t="s">
        <v>639</v>
      </c>
      <c r="C1042" s="45" t="s">
        <v>296</v>
      </c>
      <c r="D1042" s="45" t="s">
        <v>32</v>
      </c>
      <c r="E1042" s="45" t="s">
        <v>668</v>
      </c>
      <c r="F1042" s="45" t="s">
        <v>28</v>
      </c>
      <c r="G1042" s="67" t="n">
        <v>162277.11</v>
      </c>
      <c r="H1042" s="79" t="n"/>
      <c r="I1042" s="0" t="n"/>
    </row>
    <row customFormat="true" ht="31.5" outlineLevel="0" r="1043" s="6">
      <c r="A1043" s="66" t="s">
        <v>51</v>
      </c>
      <c r="B1043" s="45" t="s">
        <v>639</v>
      </c>
      <c r="C1043" s="45" t="s">
        <v>296</v>
      </c>
      <c r="D1043" s="45" t="s">
        <v>32</v>
      </c>
      <c r="E1043" s="45" t="s">
        <v>668</v>
      </c>
      <c r="F1043" s="45" t="s">
        <v>43</v>
      </c>
      <c r="G1043" s="67" t="n">
        <f aca="false" ca="false" dt2D="false" dtr="false" t="normal">G1044</f>
        <v>2457.11</v>
      </c>
      <c r="H1043" s="79" t="n"/>
      <c r="I1043" s="0" t="n"/>
    </row>
    <row customFormat="true" ht="18" outlineLevel="0" r="1044" s="6">
      <c r="A1044" s="66" t="s">
        <v>52</v>
      </c>
      <c r="B1044" s="45" t="s">
        <v>639</v>
      </c>
      <c r="C1044" s="45" t="s">
        <v>296</v>
      </c>
      <c r="D1044" s="45" t="s">
        <v>32</v>
      </c>
      <c r="E1044" s="45" t="s">
        <v>668</v>
      </c>
      <c r="F1044" s="45" t="s">
        <v>46</v>
      </c>
      <c r="G1044" s="67" t="n">
        <v>2457.11</v>
      </c>
      <c r="H1044" s="79" t="n"/>
      <c r="I1044" s="0" t="n"/>
    </row>
    <row customFormat="true" ht="18" outlineLevel="0" r="1045" s="6">
      <c r="A1045" s="66" t="s">
        <v>648</v>
      </c>
      <c r="B1045" s="45" t="s">
        <v>639</v>
      </c>
      <c r="C1045" s="45" t="s">
        <v>296</v>
      </c>
      <c r="D1045" s="45" t="s">
        <v>32</v>
      </c>
      <c r="E1045" s="45" t="s">
        <v>668</v>
      </c>
      <c r="F1045" s="45" t="s">
        <v>649</v>
      </c>
      <c r="G1045" s="67" t="n">
        <f aca="false" ca="false" dt2D="false" dtr="false" t="normal">G1046</f>
        <v>159820</v>
      </c>
      <c r="H1045" s="79" t="n"/>
      <c r="I1045" s="0" t="n"/>
    </row>
    <row customFormat="true" ht="31.5" outlineLevel="0" r="1046" s="6">
      <c r="A1046" s="66" t="s">
        <v>650</v>
      </c>
      <c r="B1046" s="45" t="s">
        <v>639</v>
      </c>
      <c r="C1046" s="45" t="s">
        <v>296</v>
      </c>
      <c r="D1046" s="45" t="s">
        <v>32</v>
      </c>
      <c r="E1046" s="45" t="s">
        <v>668</v>
      </c>
      <c r="F1046" s="45" t="s">
        <v>651</v>
      </c>
      <c r="G1046" s="67" t="n">
        <v>159820</v>
      </c>
      <c r="H1046" s="79" t="n"/>
      <c r="I1046" s="0" t="n"/>
    </row>
    <row customFormat="true" ht="18" outlineLevel="0" r="1047" s="6">
      <c r="A1047" s="66" t="s">
        <v>669</v>
      </c>
      <c r="B1047" s="45" t="s">
        <v>639</v>
      </c>
      <c r="C1047" s="45" t="s">
        <v>296</v>
      </c>
      <c r="D1047" s="45" t="s">
        <v>32</v>
      </c>
      <c r="E1047" s="45" t="s">
        <v>670</v>
      </c>
      <c r="F1047" s="45" t="s">
        <v>28</v>
      </c>
      <c r="G1047" s="67" t="n">
        <v>1319500</v>
      </c>
      <c r="H1047" s="79" t="n"/>
      <c r="I1047" s="0" t="n"/>
    </row>
    <row customFormat="true" ht="31.5" outlineLevel="0" r="1048" s="6">
      <c r="A1048" s="66" t="s">
        <v>51</v>
      </c>
      <c r="B1048" s="45" t="s">
        <v>639</v>
      </c>
      <c r="C1048" s="45" t="s">
        <v>296</v>
      </c>
      <c r="D1048" s="45" t="s">
        <v>32</v>
      </c>
      <c r="E1048" s="45" t="s">
        <v>670</v>
      </c>
      <c r="F1048" s="45" t="s">
        <v>43</v>
      </c>
      <c r="G1048" s="67" t="n">
        <f aca="false" ca="false" dt2D="false" dtr="false" t="normal">G1049</f>
        <v>19500</v>
      </c>
      <c r="H1048" s="79" t="n"/>
      <c r="I1048" s="0" t="n"/>
    </row>
    <row customFormat="true" ht="18" outlineLevel="0" r="1049" s="6">
      <c r="A1049" s="66" t="s">
        <v>52</v>
      </c>
      <c r="B1049" s="45" t="s">
        <v>639</v>
      </c>
      <c r="C1049" s="45" t="s">
        <v>296</v>
      </c>
      <c r="D1049" s="45" t="s">
        <v>32</v>
      </c>
      <c r="E1049" s="45" t="s">
        <v>670</v>
      </c>
      <c r="F1049" s="45" t="s">
        <v>46</v>
      </c>
      <c r="G1049" s="67" t="n">
        <v>19500</v>
      </c>
      <c r="H1049" s="79" t="n"/>
      <c r="I1049" s="0" t="n"/>
    </row>
    <row customFormat="true" ht="18" outlineLevel="0" r="1050" s="6">
      <c r="A1050" s="66" t="s">
        <v>648</v>
      </c>
      <c r="B1050" s="45" t="s">
        <v>639</v>
      </c>
      <c r="C1050" s="45" t="s">
        <v>296</v>
      </c>
      <c r="D1050" s="45" t="s">
        <v>32</v>
      </c>
      <c r="E1050" s="45" t="s">
        <v>670</v>
      </c>
      <c r="F1050" s="45" t="s">
        <v>649</v>
      </c>
      <c r="G1050" s="67" t="n">
        <f aca="false" ca="false" dt2D="false" dtr="false" t="normal">G1051</f>
        <v>1300000</v>
      </c>
      <c r="H1050" s="79" t="n"/>
      <c r="I1050" s="0" t="n"/>
    </row>
    <row customFormat="true" ht="31.5" outlineLevel="0" r="1051" s="6">
      <c r="A1051" s="66" t="s">
        <v>650</v>
      </c>
      <c r="B1051" s="45" t="s">
        <v>639</v>
      </c>
      <c r="C1051" s="45" t="s">
        <v>296</v>
      </c>
      <c r="D1051" s="45" t="s">
        <v>32</v>
      </c>
      <c r="E1051" s="45" t="s">
        <v>670</v>
      </c>
      <c r="F1051" s="45" t="s">
        <v>651</v>
      </c>
      <c r="G1051" s="67" t="n">
        <v>1300000</v>
      </c>
      <c r="H1051" s="79" t="n"/>
      <c r="I1051" s="0" t="n"/>
    </row>
    <row customFormat="true" customHeight="true" ht="22.5" outlineLevel="0" r="1052" s="6">
      <c r="A1052" s="66" t="s">
        <v>671</v>
      </c>
      <c r="B1052" s="45" t="s">
        <v>639</v>
      </c>
      <c r="C1052" s="45" t="s">
        <v>296</v>
      </c>
      <c r="D1052" s="45" t="s">
        <v>32</v>
      </c>
      <c r="E1052" s="45" t="s">
        <v>672</v>
      </c>
      <c r="F1052" s="45" t="s">
        <v>28</v>
      </c>
      <c r="G1052" s="67" t="n">
        <v>313749700</v>
      </c>
      <c r="H1052" s="79" t="n"/>
      <c r="I1052" s="0" t="n"/>
    </row>
    <row customFormat="true" ht="31.5" outlineLevel="0" r="1053" s="6">
      <c r="A1053" s="66" t="s">
        <v>51</v>
      </c>
      <c r="B1053" s="45" t="s">
        <v>639</v>
      </c>
      <c r="C1053" s="45" t="s">
        <v>296</v>
      </c>
      <c r="D1053" s="45" t="s">
        <v>32</v>
      </c>
      <c r="E1053" s="45" t="s">
        <v>672</v>
      </c>
      <c r="F1053" s="45" t="s">
        <v>43</v>
      </c>
      <c r="G1053" s="67" t="n">
        <f aca="false" ca="false" dt2D="false" dtr="false" t="normal">G1054</f>
        <v>4200000</v>
      </c>
      <c r="H1053" s="79" t="n"/>
      <c r="I1053" s="0" t="n"/>
    </row>
    <row customFormat="true" ht="18" outlineLevel="0" r="1054" s="6">
      <c r="A1054" s="66" t="s">
        <v>52</v>
      </c>
      <c r="B1054" s="45" t="s">
        <v>639</v>
      </c>
      <c r="C1054" s="45" t="s">
        <v>296</v>
      </c>
      <c r="D1054" s="45" t="s">
        <v>32</v>
      </c>
      <c r="E1054" s="45" t="s">
        <v>672</v>
      </c>
      <c r="F1054" s="45" t="s">
        <v>46</v>
      </c>
      <c r="G1054" s="67" t="n">
        <v>4200000</v>
      </c>
      <c r="H1054" s="79" t="n"/>
      <c r="I1054" s="0" t="n"/>
    </row>
    <row customFormat="true" ht="18" outlineLevel="0" r="1055" s="6">
      <c r="A1055" s="66" t="s">
        <v>648</v>
      </c>
      <c r="B1055" s="45" t="s">
        <v>639</v>
      </c>
      <c r="C1055" s="45" t="s">
        <v>296</v>
      </c>
      <c r="D1055" s="45" t="s">
        <v>32</v>
      </c>
      <c r="E1055" s="45" t="s">
        <v>672</v>
      </c>
      <c r="F1055" s="45" t="s">
        <v>649</v>
      </c>
      <c r="G1055" s="67" t="n">
        <f aca="false" ca="false" dt2D="false" dtr="false" t="normal">G1056</f>
        <v>309549700</v>
      </c>
      <c r="H1055" s="79" t="n"/>
      <c r="I1055" s="0" t="n"/>
    </row>
    <row customFormat="true" ht="31.5" outlineLevel="0" r="1056" s="6">
      <c r="A1056" s="66" t="s">
        <v>650</v>
      </c>
      <c r="B1056" s="45" t="s">
        <v>639</v>
      </c>
      <c r="C1056" s="45" t="s">
        <v>296</v>
      </c>
      <c r="D1056" s="45" t="s">
        <v>32</v>
      </c>
      <c r="E1056" s="45" t="s">
        <v>672</v>
      </c>
      <c r="F1056" s="45" t="s">
        <v>651</v>
      </c>
      <c r="G1056" s="67" t="n">
        <v>309549700</v>
      </c>
      <c r="H1056" s="79" t="n"/>
      <c r="I1056" s="0" t="n"/>
    </row>
    <row customFormat="true" ht="63" outlineLevel="0" r="1057" s="6">
      <c r="A1057" s="66" t="s">
        <v>673</v>
      </c>
      <c r="B1057" s="45" t="s">
        <v>639</v>
      </c>
      <c r="C1057" s="45" t="s">
        <v>296</v>
      </c>
      <c r="D1057" s="45" t="s">
        <v>32</v>
      </c>
      <c r="E1057" s="45" t="s">
        <v>674</v>
      </c>
      <c r="F1057" s="45" t="s">
        <v>28</v>
      </c>
      <c r="G1057" s="67" t="n">
        <v>3024520</v>
      </c>
      <c r="H1057" s="79" t="n"/>
      <c r="I1057" s="0" t="n"/>
    </row>
    <row customFormat="true" ht="31.5" outlineLevel="0" r="1058" s="6">
      <c r="A1058" s="66" t="s">
        <v>51</v>
      </c>
      <c r="B1058" s="45" t="s">
        <v>639</v>
      </c>
      <c r="C1058" s="45" t="s">
        <v>296</v>
      </c>
      <c r="D1058" s="45" t="s">
        <v>32</v>
      </c>
      <c r="E1058" s="45" t="s">
        <v>674</v>
      </c>
      <c r="F1058" s="45" t="s">
        <v>43</v>
      </c>
      <c r="G1058" s="67" t="n">
        <f aca="false" ca="false" dt2D="false" dtr="false" t="normal">G1059</f>
        <v>24520</v>
      </c>
      <c r="H1058" s="79" t="n"/>
      <c r="I1058" s="0" t="n"/>
    </row>
    <row customFormat="true" ht="18" outlineLevel="0" r="1059" s="6">
      <c r="A1059" s="66" t="s">
        <v>52</v>
      </c>
      <c r="B1059" s="45" t="s">
        <v>639</v>
      </c>
      <c r="C1059" s="45" t="s">
        <v>296</v>
      </c>
      <c r="D1059" s="45" t="s">
        <v>32</v>
      </c>
      <c r="E1059" s="45" t="s">
        <v>674</v>
      </c>
      <c r="F1059" s="45" t="s">
        <v>46</v>
      </c>
      <c r="G1059" s="67" t="n">
        <v>24520</v>
      </c>
      <c r="H1059" s="79" t="n"/>
      <c r="I1059" s="0" t="n"/>
    </row>
    <row customFormat="true" ht="18" outlineLevel="0" r="1060" s="6">
      <c r="A1060" s="66" t="s">
        <v>304</v>
      </c>
      <c r="B1060" s="45" t="s">
        <v>639</v>
      </c>
      <c r="C1060" s="45" t="s">
        <v>296</v>
      </c>
      <c r="D1060" s="45" t="s">
        <v>32</v>
      </c>
      <c r="E1060" s="45" t="s">
        <v>674</v>
      </c>
      <c r="F1060" s="45" t="s">
        <v>305</v>
      </c>
      <c r="G1060" s="67" t="n">
        <f aca="false" ca="false" dt2D="false" dtr="false" t="normal">G1061</f>
        <v>3000000</v>
      </c>
      <c r="H1060" s="79" t="n"/>
      <c r="I1060" s="0" t="n"/>
    </row>
    <row customFormat="true" ht="31.5" outlineLevel="0" r="1061" s="6">
      <c r="A1061" s="66" t="s">
        <v>437</v>
      </c>
      <c r="B1061" s="45" t="s">
        <v>639</v>
      </c>
      <c r="C1061" s="45" t="s">
        <v>296</v>
      </c>
      <c r="D1061" s="45" t="s">
        <v>32</v>
      </c>
      <c r="E1061" s="45" t="s">
        <v>674</v>
      </c>
      <c r="F1061" s="45" t="s">
        <v>438</v>
      </c>
      <c r="G1061" s="67" t="n">
        <v>3000000</v>
      </c>
      <c r="H1061" s="79" t="n"/>
      <c r="I1061" s="0" t="n"/>
    </row>
    <row customFormat="true" ht="18" outlineLevel="0" r="1062" s="6">
      <c r="A1062" s="66" t="s">
        <v>675</v>
      </c>
      <c r="B1062" s="45" t="s">
        <v>639</v>
      </c>
      <c r="C1062" s="45" t="s">
        <v>296</v>
      </c>
      <c r="D1062" s="45" t="s">
        <v>32</v>
      </c>
      <c r="E1062" s="45" t="s">
        <v>676</v>
      </c>
      <c r="F1062" s="45" t="s">
        <v>28</v>
      </c>
      <c r="G1062" s="67" t="n">
        <v>2638530</v>
      </c>
      <c r="H1062" s="79" t="n"/>
      <c r="I1062" s="0" t="n"/>
    </row>
    <row customFormat="true" ht="18" outlineLevel="0" r="1063" s="6">
      <c r="A1063" s="66" t="s">
        <v>648</v>
      </c>
      <c r="B1063" s="45" t="s">
        <v>639</v>
      </c>
      <c r="C1063" s="45" t="s">
        <v>296</v>
      </c>
      <c r="D1063" s="45" t="s">
        <v>32</v>
      </c>
      <c r="E1063" s="45" t="s">
        <v>676</v>
      </c>
      <c r="F1063" s="45" t="s">
        <v>649</v>
      </c>
      <c r="G1063" s="67" t="n">
        <f aca="false" ca="false" dt2D="false" dtr="false" t="normal">G1064</f>
        <v>2638530</v>
      </c>
      <c r="H1063" s="79" t="n"/>
      <c r="I1063" s="0" t="n"/>
    </row>
    <row customFormat="true" ht="31.5" outlineLevel="0" r="1064" s="6">
      <c r="A1064" s="66" t="s">
        <v>650</v>
      </c>
      <c r="B1064" s="45" t="s">
        <v>639</v>
      </c>
      <c r="C1064" s="45" t="s">
        <v>296</v>
      </c>
      <c r="D1064" s="45" t="s">
        <v>32</v>
      </c>
      <c r="E1064" s="45" t="s">
        <v>676</v>
      </c>
      <c r="F1064" s="45" t="s">
        <v>651</v>
      </c>
      <c r="G1064" s="67" t="n">
        <v>2638530</v>
      </c>
      <c r="H1064" s="79" t="n"/>
      <c r="I1064" s="0" t="n"/>
    </row>
    <row customFormat="true" ht="31.5" outlineLevel="0" r="1065" s="80">
      <c r="A1065" s="66" t="s">
        <v>677</v>
      </c>
      <c r="B1065" s="45" t="s">
        <v>639</v>
      </c>
      <c r="C1065" s="45" t="s">
        <v>296</v>
      </c>
      <c r="D1065" s="45" t="s">
        <v>32</v>
      </c>
      <c r="E1065" s="45" t="s">
        <v>678</v>
      </c>
      <c r="F1065" s="45" t="s">
        <v>28</v>
      </c>
      <c r="G1065" s="67" t="n">
        <v>147864270</v>
      </c>
      <c r="H1065" s="81" t="n"/>
      <c r="I1065" s="82" t="n"/>
    </row>
    <row customFormat="true" ht="18.75" outlineLevel="0" r="1066" s="80">
      <c r="A1066" s="66" t="s">
        <v>304</v>
      </c>
      <c r="B1066" s="45" t="s">
        <v>639</v>
      </c>
      <c r="C1066" s="45" t="s">
        <v>296</v>
      </c>
      <c r="D1066" s="45" t="s">
        <v>32</v>
      </c>
      <c r="E1066" s="45" t="s">
        <v>678</v>
      </c>
      <c r="F1066" s="45" t="s">
        <v>305</v>
      </c>
      <c r="G1066" s="67" t="n">
        <f aca="false" ca="false" dt2D="false" dtr="false" t="normal">G1067</f>
        <v>147864270</v>
      </c>
      <c r="H1066" s="81" t="n"/>
      <c r="I1066" s="82" t="n"/>
    </row>
    <row customFormat="true" ht="31.5" outlineLevel="0" r="1067" s="80">
      <c r="A1067" s="66" t="s">
        <v>437</v>
      </c>
      <c r="B1067" s="45" t="s">
        <v>639</v>
      </c>
      <c r="C1067" s="45" t="s">
        <v>296</v>
      </c>
      <c r="D1067" s="45" t="s">
        <v>32</v>
      </c>
      <c r="E1067" s="45" t="s">
        <v>678</v>
      </c>
      <c r="F1067" s="45" t="s">
        <v>438</v>
      </c>
      <c r="G1067" s="67" t="n">
        <v>147864270</v>
      </c>
      <c r="H1067" s="5" t="n"/>
      <c r="I1067" s="82" t="n"/>
    </row>
    <row ht="31.5" outlineLevel="0" r="1068">
      <c r="A1068" s="66" t="s">
        <v>656</v>
      </c>
      <c r="B1068" s="45" t="s">
        <v>639</v>
      </c>
      <c r="C1068" s="45" t="s">
        <v>296</v>
      </c>
      <c r="D1068" s="45" t="s">
        <v>32</v>
      </c>
      <c r="E1068" s="45" t="s">
        <v>679</v>
      </c>
      <c r="F1068" s="45" t="s">
        <v>28</v>
      </c>
      <c r="G1068" s="67" t="n">
        <v>3569965.46</v>
      </c>
    </row>
    <row outlineLevel="0" r="1069">
      <c r="A1069" s="66" t="s">
        <v>304</v>
      </c>
      <c r="B1069" s="45" t="s">
        <v>639</v>
      </c>
      <c r="C1069" s="45" t="s">
        <v>296</v>
      </c>
      <c r="D1069" s="45" t="s">
        <v>32</v>
      </c>
      <c r="E1069" s="45" t="s">
        <v>679</v>
      </c>
      <c r="F1069" s="45" t="s">
        <v>305</v>
      </c>
      <c r="G1069" s="67" t="n">
        <f aca="false" ca="false" dt2D="false" dtr="false" t="normal">G1070</f>
        <v>3569965.46</v>
      </c>
    </row>
    <row ht="31.5" outlineLevel="0" r="1070">
      <c r="A1070" s="66" t="s">
        <v>437</v>
      </c>
      <c r="B1070" s="45" t="s">
        <v>639</v>
      </c>
      <c r="C1070" s="45" t="s">
        <v>296</v>
      </c>
      <c r="D1070" s="45" t="s">
        <v>32</v>
      </c>
      <c r="E1070" s="45" t="s">
        <v>679</v>
      </c>
      <c r="F1070" s="45" t="s">
        <v>438</v>
      </c>
      <c r="G1070" s="67" t="n">
        <v>3569965.46</v>
      </c>
    </row>
    <row outlineLevel="0" r="1071">
      <c r="A1071" s="66" t="s">
        <v>680</v>
      </c>
      <c r="B1071" s="45" t="s">
        <v>639</v>
      </c>
      <c r="C1071" s="45" t="s">
        <v>296</v>
      </c>
      <c r="D1071" s="45" t="s">
        <v>32</v>
      </c>
      <c r="E1071" s="45" t="s">
        <v>681</v>
      </c>
      <c r="F1071" s="45" t="s">
        <v>28</v>
      </c>
      <c r="G1071" s="67" t="n">
        <v>604740</v>
      </c>
    </row>
    <row outlineLevel="0" r="1072">
      <c r="A1072" s="66" t="s">
        <v>682</v>
      </c>
      <c r="B1072" s="45" t="s">
        <v>639</v>
      </c>
      <c r="C1072" s="45" t="s">
        <v>296</v>
      </c>
      <c r="D1072" s="45" t="s">
        <v>32</v>
      </c>
      <c r="E1072" s="45" t="s">
        <v>683</v>
      </c>
      <c r="F1072" s="45" t="s">
        <v>28</v>
      </c>
      <c r="G1072" s="67" t="n">
        <v>604740</v>
      </c>
    </row>
    <row ht="31.5" outlineLevel="0" r="1073">
      <c r="A1073" s="66" t="s">
        <v>51</v>
      </c>
      <c r="B1073" s="45" t="s">
        <v>639</v>
      </c>
      <c r="C1073" s="45" t="s">
        <v>296</v>
      </c>
      <c r="D1073" s="45" t="s">
        <v>32</v>
      </c>
      <c r="E1073" s="45" t="s">
        <v>683</v>
      </c>
      <c r="F1073" s="45" t="s">
        <v>43</v>
      </c>
      <c r="G1073" s="67" t="n">
        <f aca="false" ca="false" dt2D="false" dtr="false" t="normal">G1074</f>
        <v>6770</v>
      </c>
    </row>
    <row outlineLevel="0" r="1074">
      <c r="A1074" s="66" t="s">
        <v>52</v>
      </c>
      <c r="B1074" s="45" t="s">
        <v>639</v>
      </c>
      <c r="C1074" s="45" t="s">
        <v>296</v>
      </c>
      <c r="D1074" s="45" t="s">
        <v>32</v>
      </c>
      <c r="E1074" s="45" t="s">
        <v>683</v>
      </c>
      <c r="F1074" s="45" t="s">
        <v>46</v>
      </c>
      <c r="G1074" s="67" t="n">
        <v>6770</v>
      </c>
    </row>
    <row outlineLevel="0" r="1075">
      <c r="A1075" s="66" t="s">
        <v>648</v>
      </c>
      <c r="B1075" s="45" t="s">
        <v>639</v>
      </c>
      <c r="C1075" s="45" t="s">
        <v>296</v>
      </c>
      <c r="D1075" s="45" t="s">
        <v>32</v>
      </c>
      <c r="E1075" s="45" t="s">
        <v>683</v>
      </c>
      <c r="F1075" s="45" t="s">
        <v>649</v>
      </c>
      <c r="G1075" s="67" t="n">
        <f aca="false" ca="false" dt2D="false" dtr="false" t="normal">G1076</f>
        <v>597970</v>
      </c>
    </row>
    <row ht="31.5" outlineLevel="0" r="1076">
      <c r="A1076" s="66" t="s">
        <v>650</v>
      </c>
      <c r="B1076" s="45" t="s">
        <v>639</v>
      </c>
      <c r="C1076" s="45" t="s">
        <v>296</v>
      </c>
      <c r="D1076" s="45" t="s">
        <v>32</v>
      </c>
      <c r="E1076" s="45" t="s">
        <v>683</v>
      </c>
      <c r="F1076" s="45" t="s">
        <v>651</v>
      </c>
      <c r="G1076" s="67" t="n">
        <v>597970</v>
      </c>
    </row>
    <row ht="31.5" outlineLevel="0" r="1077">
      <c r="A1077" s="66" t="s">
        <v>684</v>
      </c>
      <c r="B1077" s="45" t="s">
        <v>639</v>
      </c>
      <c r="C1077" s="45" t="s">
        <v>296</v>
      </c>
      <c r="D1077" s="45" t="s">
        <v>32</v>
      </c>
      <c r="E1077" s="45" t="s">
        <v>685</v>
      </c>
      <c r="F1077" s="45" t="s">
        <v>28</v>
      </c>
      <c r="G1077" s="67" t="n">
        <v>74983454.52</v>
      </c>
    </row>
    <row ht="31.5" outlineLevel="0" r="1078">
      <c r="A1078" s="66" t="s">
        <v>686</v>
      </c>
      <c r="B1078" s="45" t="s">
        <v>639</v>
      </c>
      <c r="C1078" s="45" t="s">
        <v>296</v>
      </c>
      <c r="D1078" s="45" t="s">
        <v>32</v>
      </c>
      <c r="E1078" s="45" t="s">
        <v>687</v>
      </c>
      <c r="F1078" s="45" t="s">
        <v>28</v>
      </c>
      <c r="G1078" s="67" t="n">
        <v>57568854.52</v>
      </c>
    </row>
    <row ht="47.25" outlineLevel="0" r="1079">
      <c r="A1079" s="66" t="s">
        <v>688</v>
      </c>
      <c r="B1079" s="45" t="s">
        <v>639</v>
      </c>
      <c r="C1079" s="45" t="s">
        <v>296</v>
      </c>
      <c r="D1079" s="45" t="s">
        <v>32</v>
      </c>
      <c r="E1079" s="45" t="s">
        <v>689</v>
      </c>
      <c r="F1079" s="45" t="s">
        <v>28</v>
      </c>
      <c r="G1079" s="67" t="n">
        <v>4231736.89</v>
      </c>
    </row>
    <row outlineLevel="0" r="1080">
      <c r="A1080" s="66" t="s">
        <v>648</v>
      </c>
      <c r="B1080" s="45" t="s">
        <v>639</v>
      </c>
      <c r="C1080" s="45" t="s">
        <v>296</v>
      </c>
      <c r="D1080" s="45" t="s">
        <v>32</v>
      </c>
      <c r="E1080" s="45" t="s">
        <v>689</v>
      </c>
      <c r="F1080" s="45" t="s">
        <v>649</v>
      </c>
      <c r="G1080" s="67" t="n">
        <f aca="false" ca="false" dt2D="false" dtr="false" t="normal">G1081</f>
        <v>4231736.89</v>
      </c>
    </row>
    <row ht="31.5" outlineLevel="0" r="1081">
      <c r="A1081" s="66" t="s">
        <v>650</v>
      </c>
      <c r="B1081" s="45" t="s">
        <v>639</v>
      </c>
      <c r="C1081" s="45" t="s">
        <v>296</v>
      </c>
      <c r="D1081" s="45" t="s">
        <v>32</v>
      </c>
      <c r="E1081" s="45" t="s">
        <v>689</v>
      </c>
      <c r="F1081" s="45" t="s">
        <v>651</v>
      </c>
      <c r="G1081" s="67" t="n">
        <v>4231736.89</v>
      </c>
    </row>
    <row ht="31.5" outlineLevel="0" r="1082">
      <c r="A1082" s="66" t="s">
        <v>690</v>
      </c>
      <c r="B1082" s="45" t="s">
        <v>639</v>
      </c>
      <c r="C1082" s="45" t="s">
        <v>296</v>
      </c>
      <c r="D1082" s="45" t="s">
        <v>32</v>
      </c>
      <c r="E1082" s="45" t="s">
        <v>691</v>
      </c>
      <c r="F1082" s="45" t="s">
        <v>28</v>
      </c>
      <c r="G1082" s="67" t="n">
        <v>35066167.9</v>
      </c>
    </row>
    <row outlineLevel="0" r="1083">
      <c r="A1083" s="66" t="s">
        <v>648</v>
      </c>
      <c r="B1083" s="45" t="s">
        <v>639</v>
      </c>
      <c r="C1083" s="45" t="s">
        <v>296</v>
      </c>
      <c r="D1083" s="45" t="s">
        <v>32</v>
      </c>
      <c r="E1083" s="45" t="s">
        <v>691</v>
      </c>
      <c r="F1083" s="45" t="s">
        <v>649</v>
      </c>
      <c r="G1083" s="67" t="n">
        <f aca="false" ca="false" dt2D="false" dtr="false" t="normal">G1084</f>
        <v>35066167.9</v>
      </c>
    </row>
    <row ht="31.5" outlineLevel="0" r="1084">
      <c r="A1084" s="66" t="s">
        <v>650</v>
      </c>
      <c r="B1084" s="45" t="s">
        <v>639</v>
      </c>
      <c r="C1084" s="45" t="s">
        <v>296</v>
      </c>
      <c r="D1084" s="45" t="s">
        <v>32</v>
      </c>
      <c r="E1084" s="45" t="s">
        <v>691</v>
      </c>
      <c r="F1084" s="45" t="s">
        <v>651</v>
      </c>
      <c r="G1084" s="67" t="n">
        <v>35066167.9</v>
      </c>
    </row>
    <row outlineLevel="0" r="1085">
      <c r="A1085" s="66" t="s">
        <v>692</v>
      </c>
      <c r="B1085" s="45" t="s">
        <v>639</v>
      </c>
      <c r="C1085" s="45" t="s">
        <v>296</v>
      </c>
      <c r="D1085" s="45" t="s">
        <v>32</v>
      </c>
      <c r="E1085" s="45" t="s">
        <v>693</v>
      </c>
      <c r="F1085" s="45" t="s">
        <v>28</v>
      </c>
      <c r="G1085" s="67" t="n">
        <v>938170</v>
      </c>
    </row>
    <row outlineLevel="0" r="1086">
      <c r="A1086" s="66" t="s">
        <v>304</v>
      </c>
      <c r="B1086" s="45" t="s">
        <v>639</v>
      </c>
      <c r="C1086" s="45" t="s">
        <v>296</v>
      </c>
      <c r="D1086" s="45" t="s">
        <v>32</v>
      </c>
      <c r="E1086" s="45" t="s">
        <v>693</v>
      </c>
      <c r="F1086" s="45" t="s">
        <v>305</v>
      </c>
      <c r="G1086" s="67" t="n">
        <f aca="false" ca="false" dt2D="false" dtr="false" t="normal">G1087</f>
        <v>938170</v>
      </c>
    </row>
    <row ht="31.5" outlineLevel="0" r="1087">
      <c r="A1087" s="66" t="s">
        <v>437</v>
      </c>
      <c r="B1087" s="45" t="s">
        <v>639</v>
      </c>
      <c r="C1087" s="45" t="s">
        <v>296</v>
      </c>
      <c r="D1087" s="45" t="s">
        <v>32</v>
      </c>
      <c r="E1087" s="45" t="s">
        <v>693</v>
      </c>
      <c r="F1087" s="45" t="s">
        <v>438</v>
      </c>
      <c r="G1087" s="67" t="n">
        <v>938170</v>
      </c>
    </row>
    <row ht="31.5" outlineLevel="0" r="1088">
      <c r="A1088" s="66" t="s">
        <v>694</v>
      </c>
      <c r="B1088" s="45" t="s">
        <v>639</v>
      </c>
      <c r="C1088" s="45" t="s">
        <v>296</v>
      </c>
      <c r="D1088" s="45" t="s">
        <v>32</v>
      </c>
      <c r="E1088" s="45" t="s">
        <v>695</v>
      </c>
      <c r="F1088" s="45" t="s">
        <v>28</v>
      </c>
      <c r="G1088" s="67" t="n">
        <v>7629278.66</v>
      </c>
    </row>
    <row outlineLevel="0" r="1089">
      <c r="A1089" s="66" t="s">
        <v>648</v>
      </c>
      <c r="B1089" s="45" t="s">
        <v>639</v>
      </c>
      <c r="C1089" s="45" t="s">
        <v>296</v>
      </c>
      <c r="D1089" s="45" t="s">
        <v>32</v>
      </c>
      <c r="E1089" s="45" t="s">
        <v>695</v>
      </c>
      <c r="F1089" s="45" t="s">
        <v>649</v>
      </c>
      <c r="G1089" s="67" t="n">
        <f aca="false" ca="false" dt2D="false" dtr="false" t="normal">G1090</f>
        <v>7629278.66</v>
      </c>
    </row>
    <row ht="31.5" outlineLevel="0" r="1090">
      <c r="A1090" s="66" t="s">
        <v>650</v>
      </c>
      <c r="B1090" s="45" t="s">
        <v>639</v>
      </c>
      <c r="C1090" s="45" t="s">
        <v>296</v>
      </c>
      <c r="D1090" s="45" t="s">
        <v>32</v>
      </c>
      <c r="E1090" s="45" t="s">
        <v>695</v>
      </c>
      <c r="F1090" s="45" t="s">
        <v>651</v>
      </c>
      <c r="G1090" s="67" t="n">
        <v>7629278.66</v>
      </c>
    </row>
    <row ht="31.5" outlineLevel="0" r="1091">
      <c r="A1091" s="66" t="s">
        <v>696</v>
      </c>
      <c r="B1091" s="45" t="s">
        <v>639</v>
      </c>
      <c r="C1091" s="45" t="s">
        <v>296</v>
      </c>
      <c r="D1091" s="45" t="s">
        <v>32</v>
      </c>
      <c r="E1091" s="45" t="s">
        <v>697</v>
      </c>
      <c r="F1091" s="45" t="s">
        <v>28</v>
      </c>
      <c r="G1091" s="67" t="n">
        <v>1540121.87</v>
      </c>
    </row>
    <row outlineLevel="0" r="1092">
      <c r="A1092" s="66" t="s">
        <v>648</v>
      </c>
      <c r="B1092" s="45" t="s">
        <v>639</v>
      </c>
      <c r="C1092" s="45" t="s">
        <v>296</v>
      </c>
      <c r="D1092" s="45" t="s">
        <v>32</v>
      </c>
      <c r="E1092" s="45" t="s">
        <v>697</v>
      </c>
      <c r="F1092" s="45" t="s">
        <v>649</v>
      </c>
      <c r="G1092" s="67" t="n">
        <f aca="false" ca="false" dt2D="false" dtr="false" t="normal">G1093</f>
        <v>1540121.87</v>
      </c>
    </row>
    <row ht="31.5" outlineLevel="0" r="1093">
      <c r="A1093" s="66" t="s">
        <v>650</v>
      </c>
      <c r="B1093" s="45" t="s">
        <v>639</v>
      </c>
      <c r="C1093" s="45" t="s">
        <v>296</v>
      </c>
      <c r="D1093" s="45" t="s">
        <v>32</v>
      </c>
      <c r="E1093" s="45" t="s">
        <v>697</v>
      </c>
      <c r="F1093" s="45" t="s">
        <v>651</v>
      </c>
      <c r="G1093" s="67" t="n">
        <v>1540121.87</v>
      </c>
    </row>
    <row ht="94.5" outlineLevel="0" r="1094">
      <c r="A1094" s="66" t="s">
        <v>698</v>
      </c>
      <c r="B1094" s="45" t="s">
        <v>639</v>
      </c>
      <c r="C1094" s="45" t="s">
        <v>296</v>
      </c>
      <c r="D1094" s="45" t="s">
        <v>32</v>
      </c>
      <c r="E1094" s="45" t="s">
        <v>699</v>
      </c>
      <c r="F1094" s="45" t="s">
        <v>28</v>
      </c>
      <c r="G1094" s="67" t="n">
        <v>1205413.77</v>
      </c>
    </row>
    <row outlineLevel="0" r="1095">
      <c r="A1095" s="66" t="s">
        <v>648</v>
      </c>
      <c r="B1095" s="45" t="s">
        <v>639</v>
      </c>
      <c r="C1095" s="45" t="s">
        <v>296</v>
      </c>
      <c r="D1095" s="45" t="s">
        <v>32</v>
      </c>
      <c r="E1095" s="45" t="s">
        <v>699</v>
      </c>
      <c r="F1095" s="45" t="s">
        <v>649</v>
      </c>
      <c r="G1095" s="67" t="n">
        <f aca="false" ca="false" dt2D="false" dtr="false" t="normal">G1096</f>
        <v>1205413.77</v>
      </c>
    </row>
    <row ht="31.5" outlineLevel="0" r="1096">
      <c r="A1096" s="66" t="s">
        <v>650</v>
      </c>
      <c r="B1096" s="45" t="s">
        <v>639</v>
      </c>
      <c r="C1096" s="45" t="s">
        <v>296</v>
      </c>
      <c r="D1096" s="45" t="s">
        <v>32</v>
      </c>
      <c r="E1096" s="45" t="s">
        <v>699</v>
      </c>
      <c r="F1096" s="45" t="s">
        <v>651</v>
      </c>
      <c r="G1096" s="67" t="n">
        <v>1205413.77</v>
      </c>
    </row>
    <row ht="31.5" outlineLevel="0" r="1097">
      <c r="A1097" s="66" t="s">
        <v>700</v>
      </c>
      <c r="B1097" s="45" t="s">
        <v>639</v>
      </c>
      <c r="C1097" s="45" t="s">
        <v>296</v>
      </c>
      <c r="D1097" s="45" t="s">
        <v>32</v>
      </c>
      <c r="E1097" s="45" t="s">
        <v>701</v>
      </c>
      <c r="F1097" s="45" t="s">
        <v>28</v>
      </c>
      <c r="G1097" s="67" t="n">
        <v>678291.22</v>
      </c>
    </row>
    <row outlineLevel="0" r="1098">
      <c r="A1098" s="66" t="s">
        <v>648</v>
      </c>
      <c r="B1098" s="45" t="s">
        <v>639</v>
      </c>
      <c r="C1098" s="45" t="s">
        <v>296</v>
      </c>
      <c r="D1098" s="45" t="s">
        <v>32</v>
      </c>
      <c r="E1098" s="45" t="s">
        <v>701</v>
      </c>
      <c r="F1098" s="45" t="s">
        <v>649</v>
      </c>
      <c r="G1098" s="67" t="n">
        <f aca="false" ca="false" dt2D="false" dtr="false" t="normal">G1099</f>
        <v>678291.22</v>
      </c>
    </row>
    <row ht="31.5" outlineLevel="0" r="1099">
      <c r="A1099" s="66" t="s">
        <v>650</v>
      </c>
      <c r="B1099" s="45" t="s">
        <v>639</v>
      </c>
      <c r="C1099" s="45" t="s">
        <v>296</v>
      </c>
      <c r="D1099" s="45" t="s">
        <v>32</v>
      </c>
      <c r="E1099" s="45" t="s">
        <v>701</v>
      </c>
      <c r="F1099" s="45" t="s">
        <v>651</v>
      </c>
      <c r="G1099" s="67" t="n">
        <v>678291.22</v>
      </c>
    </row>
    <row ht="47.25" outlineLevel="0" r="1100">
      <c r="A1100" s="66" t="s">
        <v>702</v>
      </c>
      <c r="B1100" s="45" t="s">
        <v>639</v>
      </c>
      <c r="C1100" s="45" t="s">
        <v>296</v>
      </c>
      <c r="D1100" s="45" t="s">
        <v>32</v>
      </c>
      <c r="E1100" s="45" t="s">
        <v>703</v>
      </c>
      <c r="F1100" s="45" t="s">
        <v>28</v>
      </c>
      <c r="G1100" s="67" t="n">
        <v>352644.66</v>
      </c>
    </row>
    <row outlineLevel="0" r="1101">
      <c r="A1101" s="66" t="s">
        <v>648</v>
      </c>
      <c r="B1101" s="45" t="s">
        <v>639</v>
      </c>
      <c r="C1101" s="45" t="s">
        <v>296</v>
      </c>
      <c r="D1101" s="45" t="s">
        <v>32</v>
      </c>
      <c r="E1101" s="45" t="s">
        <v>703</v>
      </c>
      <c r="F1101" s="45" t="s">
        <v>649</v>
      </c>
      <c r="G1101" s="67" t="n">
        <f aca="false" ca="false" dt2D="false" dtr="false" t="normal">G1102</f>
        <v>352644.66</v>
      </c>
    </row>
    <row ht="31.5" outlineLevel="0" r="1102">
      <c r="A1102" s="66" t="s">
        <v>650</v>
      </c>
      <c r="B1102" s="45" t="s">
        <v>639</v>
      </c>
      <c r="C1102" s="45" t="s">
        <v>296</v>
      </c>
      <c r="D1102" s="45" t="s">
        <v>32</v>
      </c>
      <c r="E1102" s="45" t="s">
        <v>703</v>
      </c>
      <c r="F1102" s="45" t="s">
        <v>651</v>
      </c>
      <c r="G1102" s="67" t="n">
        <v>352644.66</v>
      </c>
    </row>
    <row ht="31.5" outlineLevel="0" r="1103">
      <c r="A1103" s="66" t="s">
        <v>704</v>
      </c>
      <c r="B1103" s="45" t="s">
        <v>639</v>
      </c>
      <c r="C1103" s="45" t="s">
        <v>296</v>
      </c>
      <c r="D1103" s="45" t="s">
        <v>32</v>
      </c>
      <c r="E1103" s="45" t="s">
        <v>705</v>
      </c>
      <c r="F1103" s="45" t="s">
        <v>28</v>
      </c>
      <c r="G1103" s="67" t="n">
        <v>1175486.02</v>
      </c>
    </row>
    <row outlineLevel="0" r="1104">
      <c r="A1104" s="66" t="s">
        <v>648</v>
      </c>
      <c r="B1104" s="45" t="s">
        <v>639</v>
      </c>
      <c r="C1104" s="45" t="s">
        <v>296</v>
      </c>
      <c r="D1104" s="45" t="s">
        <v>32</v>
      </c>
      <c r="E1104" s="45" t="s">
        <v>705</v>
      </c>
      <c r="F1104" s="45" t="s">
        <v>649</v>
      </c>
      <c r="G1104" s="67" t="n">
        <f aca="false" ca="false" dt2D="false" dtr="false" t="normal">G1105</f>
        <v>1175486.02</v>
      </c>
    </row>
    <row ht="31.5" outlineLevel="0" r="1105">
      <c r="A1105" s="66" t="s">
        <v>650</v>
      </c>
      <c r="B1105" s="45" t="s">
        <v>639</v>
      </c>
      <c r="C1105" s="45" t="s">
        <v>296</v>
      </c>
      <c r="D1105" s="45" t="s">
        <v>32</v>
      </c>
      <c r="E1105" s="45" t="s">
        <v>705</v>
      </c>
      <c r="F1105" s="45" t="s">
        <v>651</v>
      </c>
      <c r="G1105" s="67" t="n">
        <v>1175486.02</v>
      </c>
    </row>
    <row outlineLevel="0" r="1106">
      <c r="A1106" s="66" t="s">
        <v>706</v>
      </c>
      <c r="B1106" s="45" t="s">
        <v>639</v>
      </c>
      <c r="C1106" s="45" t="s">
        <v>296</v>
      </c>
      <c r="D1106" s="45" t="s">
        <v>32</v>
      </c>
      <c r="E1106" s="45" t="s">
        <v>707</v>
      </c>
      <c r="F1106" s="45" t="s">
        <v>28</v>
      </c>
      <c r="G1106" s="67" t="n">
        <v>2179349.59</v>
      </c>
    </row>
    <row outlineLevel="0" r="1107">
      <c r="A1107" s="66" t="s">
        <v>648</v>
      </c>
      <c r="B1107" s="45" t="s">
        <v>639</v>
      </c>
      <c r="C1107" s="45" t="s">
        <v>296</v>
      </c>
      <c r="D1107" s="45" t="s">
        <v>32</v>
      </c>
      <c r="E1107" s="45" t="s">
        <v>707</v>
      </c>
      <c r="F1107" s="45" t="s">
        <v>649</v>
      </c>
      <c r="G1107" s="67" t="n">
        <f aca="false" ca="false" dt2D="false" dtr="false" t="normal">G1108</f>
        <v>2179349.59</v>
      </c>
    </row>
    <row ht="31.5" outlineLevel="0" r="1108">
      <c r="A1108" s="66" t="s">
        <v>650</v>
      </c>
      <c r="B1108" s="45" t="s">
        <v>639</v>
      </c>
      <c r="C1108" s="45" t="s">
        <v>296</v>
      </c>
      <c r="D1108" s="45" t="s">
        <v>32</v>
      </c>
      <c r="E1108" s="45" t="s">
        <v>707</v>
      </c>
      <c r="F1108" s="45" t="s">
        <v>651</v>
      </c>
      <c r="G1108" s="67" t="n">
        <v>2179349.59</v>
      </c>
    </row>
    <row ht="63" outlineLevel="0" r="1109">
      <c r="A1109" s="66" t="s">
        <v>708</v>
      </c>
      <c r="B1109" s="45" t="s">
        <v>639</v>
      </c>
      <c r="C1109" s="45" t="s">
        <v>296</v>
      </c>
      <c r="D1109" s="45" t="s">
        <v>32</v>
      </c>
      <c r="E1109" s="45" t="s">
        <v>709</v>
      </c>
      <c r="F1109" s="45" t="s">
        <v>28</v>
      </c>
      <c r="G1109" s="67" t="n">
        <v>58773.94</v>
      </c>
    </row>
    <row outlineLevel="0" r="1110">
      <c r="A1110" s="66" t="s">
        <v>648</v>
      </c>
      <c r="B1110" s="45" t="s">
        <v>639</v>
      </c>
      <c r="C1110" s="45" t="s">
        <v>296</v>
      </c>
      <c r="D1110" s="45" t="s">
        <v>32</v>
      </c>
      <c r="E1110" s="45" t="s">
        <v>709</v>
      </c>
      <c r="F1110" s="45" t="s">
        <v>649</v>
      </c>
      <c r="G1110" s="67" t="n">
        <f aca="false" ca="false" dt2D="false" dtr="false" t="normal">G1111</f>
        <v>58773.94</v>
      </c>
    </row>
    <row ht="31.5" outlineLevel="0" r="1111">
      <c r="A1111" s="66" t="s">
        <v>650</v>
      </c>
      <c r="B1111" s="45" t="s">
        <v>639</v>
      </c>
      <c r="C1111" s="45" t="s">
        <v>296</v>
      </c>
      <c r="D1111" s="45" t="s">
        <v>32</v>
      </c>
      <c r="E1111" s="45" t="s">
        <v>709</v>
      </c>
      <c r="F1111" s="45" t="s">
        <v>651</v>
      </c>
      <c r="G1111" s="67" t="n">
        <v>58773.94</v>
      </c>
    </row>
    <row ht="31.5" outlineLevel="0" r="1112">
      <c r="A1112" s="66" t="s">
        <v>710</v>
      </c>
      <c r="B1112" s="45" t="s">
        <v>639</v>
      </c>
      <c r="C1112" s="45" t="s">
        <v>296</v>
      </c>
      <c r="D1112" s="45" t="s">
        <v>32</v>
      </c>
      <c r="E1112" s="45" t="s">
        <v>711</v>
      </c>
      <c r="F1112" s="45" t="s">
        <v>28</v>
      </c>
      <c r="G1112" s="67" t="n">
        <v>20000</v>
      </c>
    </row>
    <row outlineLevel="0" r="1113">
      <c r="A1113" s="66" t="s">
        <v>304</v>
      </c>
      <c r="B1113" s="45" t="s">
        <v>639</v>
      </c>
      <c r="C1113" s="45" t="s">
        <v>296</v>
      </c>
      <c r="D1113" s="45" t="s">
        <v>32</v>
      </c>
      <c r="E1113" s="45" t="s">
        <v>711</v>
      </c>
      <c r="F1113" s="45" t="s">
        <v>305</v>
      </c>
      <c r="G1113" s="67" t="n">
        <f aca="false" ca="false" dt2D="false" dtr="false" t="normal">G1114</f>
        <v>20000</v>
      </c>
    </row>
    <row ht="31.5" outlineLevel="0" r="1114">
      <c r="A1114" s="66" t="s">
        <v>437</v>
      </c>
      <c r="B1114" s="45" t="s">
        <v>639</v>
      </c>
      <c r="C1114" s="45" t="s">
        <v>296</v>
      </c>
      <c r="D1114" s="45" t="s">
        <v>32</v>
      </c>
      <c r="E1114" s="45" t="s">
        <v>711</v>
      </c>
      <c r="F1114" s="45" t="s">
        <v>438</v>
      </c>
      <c r="G1114" s="67" t="n">
        <v>20000</v>
      </c>
    </row>
    <row ht="63" outlineLevel="0" r="1115">
      <c r="A1115" s="66" t="s">
        <v>712</v>
      </c>
      <c r="B1115" s="45" t="s">
        <v>639</v>
      </c>
      <c r="C1115" s="45" t="s">
        <v>296</v>
      </c>
      <c r="D1115" s="45" t="s">
        <v>32</v>
      </c>
      <c r="E1115" s="45" t="s">
        <v>713</v>
      </c>
      <c r="F1115" s="45" t="s">
        <v>28</v>
      </c>
      <c r="G1115" s="67" t="n">
        <v>300000</v>
      </c>
    </row>
    <row outlineLevel="0" r="1116">
      <c r="A1116" s="66" t="s">
        <v>304</v>
      </c>
      <c r="B1116" s="45" t="s">
        <v>639</v>
      </c>
      <c r="C1116" s="45" t="s">
        <v>296</v>
      </c>
      <c r="D1116" s="45" t="s">
        <v>32</v>
      </c>
      <c r="E1116" s="45" t="s">
        <v>713</v>
      </c>
      <c r="F1116" s="45" t="s">
        <v>305</v>
      </c>
      <c r="G1116" s="67" t="n">
        <f aca="false" ca="false" dt2D="false" dtr="false" t="normal">G1117</f>
        <v>300000</v>
      </c>
    </row>
    <row ht="31.5" outlineLevel="0" r="1117">
      <c r="A1117" s="66" t="s">
        <v>437</v>
      </c>
      <c r="B1117" s="45" t="s">
        <v>639</v>
      </c>
      <c r="C1117" s="45" t="s">
        <v>296</v>
      </c>
      <c r="D1117" s="45" t="s">
        <v>32</v>
      </c>
      <c r="E1117" s="45" t="s">
        <v>713</v>
      </c>
      <c r="F1117" s="45" t="s">
        <v>438</v>
      </c>
      <c r="G1117" s="67" t="n">
        <v>300000</v>
      </c>
    </row>
    <row ht="47.25" outlineLevel="0" r="1118">
      <c r="A1118" s="66" t="s">
        <v>714</v>
      </c>
      <c r="B1118" s="45" t="s">
        <v>639</v>
      </c>
      <c r="C1118" s="45" t="s">
        <v>296</v>
      </c>
      <c r="D1118" s="45" t="s">
        <v>32</v>
      </c>
      <c r="E1118" s="45" t="s">
        <v>715</v>
      </c>
      <c r="F1118" s="45" t="s">
        <v>28</v>
      </c>
      <c r="G1118" s="67" t="n">
        <v>1855920</v>
      </c>
    </row>
    <row outlineLevel="0" r="1119">
      <c r="A1119" s="66" t="s">
        <v>648</v>
      </c>
      <c r="B1119" s="45" t="s">
        <v>639</v>
      </c>
      <c r="C1119" s="45" t="s">
        <v>296</v>
      </c>
      <c r="D1119" s="45" t="s">
        <v>32</v>
      </c>
      <c r="E1119" s="45" t="s">
        <v>715</v>
      </c>
      <c r="F1119" s="45" t="s">
        <v>649</v>
      </c>
      <c r="G1119" s="67" t="n">
        <f aca="false" ca="false" dt2D="false" dtr="false" t="normal">G1120</f>
        <v>1855920</v>
      </c>
    </row>
    <row ht="31.5" outlineLevel="0" r="1120">
      <c r="A1120" s="66" t="s">
        <v>650</v>
      </c>
      <c r="B1120" s="45" t="s">
        <v>639</v>
      </c>
      <c r="C1120" s="45" t="s">
        <v>296</v>
      </c>
      <c r="D1120" s="45" t="s">
        <v>32</v>
      </c>
      <c r="E1120" s="45" t="s">
        <v>715</v>
      </c>
      <c r="F1120" s="45" t="s">
        <v>651</v>
      </c>
      <c r="G1120" s="67" t="n">
        <v>1855920</v>
      </c>
    </row>
    <row ht="94.5" outlineLevel="0" r="1121">
      <c r="A1121" s="66" t="s">
        <v>716</v>
      </c>
      <c r="B1121" s="45" t="s">
        <v>639</v>
      </c>
      <c r="C1121" s="45" t="s">
        <v>296</v>
      </c>
      <c r="D1121" s="45" t="s">
        <v>32</v>
      </c>
      <c r="E1121" s="45" t="s">
        <v>717</v>
      </c>
      <c r="F1121" s="45" t="s">
        <v>28</v>
      </c>
      <c r="G1121" s="67" t="n">
        <v>337500</v>
      </c>
    </row>
    <row ht="31.5" outlineLevel="0" r="1122">
      <c r="A1122" s="66" t="s">
        <v>226</v>
      </c>
      <c r="B1122" s="45" t="s">
        <v>639</v>
      </c>
      <c r="C1122" s="45" t="s">
        <v>296</v>
      </c>
      <c r="D1122" s="45" t="s">
        <v>32</v>
      </c>
      <c r="E1122" s="45" t="s">
        <v>717</v>
      </c>
      <c r="F1122" s="45" t="s">
        <v>227</v>
      </c>
      <c r="G1122" s="67" t="n">
        <f aca="false" ca="false" dt2D="false" dtr="false" t="normal">G1123</f>
        <v>337500</v>
      </c>
    </row>
    <row ht="47.25" outlineLevel="0" r="1123">
      <c r="A1123" s="66" t="s">
        <v>228</v>
      </c>
      <c r="B1123" s="45" t="s">
        <v>639</v>
      </c>
      <c r="C1123" s="45" t="s">
        <v>296</v>
      </c>
      <c r="D1123" s="45" t="s">
        <v>32</v>
      </c>
      <c r="E1123" s="45" t="s">
        <v>717</v>
      </c>
      <c r="F1123" s="45" t="s">
        <v>229</v>
      </c>
      <c r="G1123" s="67" t="n">
        <v>337500</v>
      </c>
    </row>
    <row ht="47.25" outlineLevel="0" r="1124">
      <c r="A1124" s="66" t="s">
        <v>718</v>
      </c>
      <c r="B1124" s="45" t="s">
        <v>639</v>
      </c>
      <c r="C1124" s="45" t="s">
        <v>296</v>
      </c>
      <c r="D1124" s="45" t="s">
        <v>32</v>
      </c>
      <c r="E1124" s="45" t="s">
        <v>719</v>
      </c>
      <c r="F1124" s="45" t="s">
        <v>28</v>
      </c>
      <c r="G1124" s="67" t="n">
        <v>11569120</v>
      </c>
    </row>
    <row ht="47.25" outlineLevel="0" r="1125">
      <c r="A1125" s="66" t="s">
        <v>720</v>
      </c>
      <c r="B1125" s="45" t="s">
        <v>639</v>
      </c>
      <c r="C1125" s="45" t="s">
        <v>296</v>
      </c>
      <c r="D1125" s="45" t="s">
        <v>32</v>
      </c>
      <c r="E1125" s="45" t="s">
        <v>721</v>
      </c>
      <c r="F1125" s="45" t="s">
        <v>28</v>
      </c>
      <c r="G1125" s="67" t="n">
        <v>11569120</v>
      </c>
    </row>
    <row ht="31.5" outlineLevel="0" r="1126">
      <c r="A1126" s="66" t="s">
        <v>226</v>
      </c>
      <c r="B1126" s="45" t="s">
        <v>639</v>
      </c>
      <c r="C1126" s="45" t="s">
        <v>296</v>
      </c>
      <c r="D1126" s="45" t="s">
        <v>32</v>
      </c>
      <c r="E1126" s="45" t="s">
        <v>721</v>
      </c>
      <c r="F1126" s="45" t="s">
        <v>227</v>
      </c>
      <c r="G1126" s="67" t="n">
        <f aca="false" ca="false" dt2D="false" dtr="false" t="normal">G1127</f>
        <v>11569120</v>
      </c>
    </row>
    <row ht="47.25" outlineLevel="0" r="1127">
      <c r="A1127" s="66" t="s">
        <v>382</v>
      </c>
      <c r="B1127" s="45" t="s">
        <v>639</v>
      </c>
      <c r="C1127" s="45" t="s">
        <v>296</v>
      </c>
      <c r="D1127" s="45" t="s">
        <v>32</v>
      </c>
      <c r="E1127" s="45" t="s">
        <v>721</v>
      </c>
      <c r="F1127" s="45" t="s">
        <v>383</v>
      </c>
      <c r="G1127" s="67" t="n">
        <v>11569120</v>
      </c>
    </row>
    <row outlineLevel="0" r="1128">
      <c r="A1128" s="66" t="s">
        <v>722</v>
      </c>
      <c r="B1128" s="45" t="s">
        <v>639</v>
      </c>
      <c r="C1128" s="45" t="s">
        <v>296</v>
      </c>
      <c r="D1128" s="45" t="s">
        <v>32</v>
      </c>
      <c r="E1128" s="45" t="s">
        <v>723</v>
      </c>
      <c r="F1128" s="45" t="s">
        <v>28</v>
      </c>
      <c r="G1128" s="67" t="n">
        <v>4837980</v>
      </c>
    </row>
    <row ht="31.5" outlineLevel="0" r="1129">
      <c r="A1129" s="66" t="s">
        <v>724</v>
      </c>
      <c r="B1129" s="45" t="s">
        <v>639</v>
      </c>
      <c r="C1129" s="45" t="s">
        <v>296</v>
      </c>
      <c r="D1129" s="45" t="s">
        <v>32</v>
      </c>
      <c r="E1129" s="45" t="s">
        <v>725</v>
      </c>
      <c r="F1129" s="45" t="s">
        <v>28</v>
      </c>
      <c r="G1129" s="67" t="n">
        <v>4837980</v>
      </c>
    </row>
    <row ht="31.5" outlineLevel="0" r="1130">
      <c r="A1130" s="66" t="s">
        <v>51</v>
      </c>
      <c r="B1130" s="45" t="s">
        <v>639</v>
      </c>
      <c r="C1130" s="45" t="s">
        <v>296</v>
      </c>
      <c r="D1130" s="45" t="s">
        <v>32</v>
      </c>
      <c r="E1130" s="45" t="s">
        <v>725</v>
      </c>
      <c r="F1130" s="45" t="s">
        <v>43</v>
      </c>
      <c r="G1130" s="67" t="n">
        <f aca="false" ca="false" dt2D="false" dtr="false" t="normal">G1131</f>
        <v>4837980</v>
      </c>
    </row>
    <row outlineLevel="0" r="1131">
      <c r="A1131" s="66" t="s">
        <v>52</v>
      </c>
      <c r="B1131" s="45" t="s">
        <v>639</v>
      </c>
      <c r="C1131" s="45" t="s">
        <v>296</v>
      </c>
      <c r="D1131" s="45" t="s">
        <v>32</v>
      </c>
      <c r="E1131" s="45" t="s">
        <v>725</v>
      </c>
      <c r="F1131" s="45" t="s">
        <v>46</v>
      </c>
      <c r="G1131" s="67" t="n">
        <v>4837980</v>
      </c>
    </row>
    <row outlineLevel="0" r="1132">
      <c r="A1132" s="66" t="s">
        <v>726</v>
      </c>
      <c r="B1132" s="45" t="s">
        <v>639</v>
      </c>
      <c r="C1132" s="45" t="s">
        <v>296</v>
      </c>
      <c r="D1132" s="45" t="s">
        <v>32</v>
      </c>
      <c r="E1132" s="45" t="s">
        <v>727</v>
      </c>
      <c r="F1132" s="45" t="s">
        <v>28</v>
      </c>
      <c r="G1132" s="67" t="n">
        <v>143500</v>
      </c>
    </row>
    <row ht="47.25" outlineLevel="0" r="1133">
      <c r="A1133" s="66" t="s">
        <v>728</v>
      </c>
      <c r="B1133" s="45" t="s">
        <v>639</v>
      </c>
      <c r="C1133" s="45" t="s">
        <v>296</v>
      </c>
      <c r="D1133" s="45" t="s">
        <v>32</v>
      </c>
      <c r="E1133" s="45" t="s">
        <v>729</v>
      </c>
      <c r="F1133" s="45" t="s">
        <v>28</v>
      </c>
      <c r="G1133" s="67" t="n">
        <v>143500</v>
      </c>
    </row>
    <row ht="31.5" outlineLevel="0" r="1134">
      <c r="A1134" s="66" t="s">
        <v>51</v>
      </c>
      <c r="B1134" s="45" t="s">
        <v>639</v>
      </c>
      <c r="C1134" s="45" t="s">
        <v>296</v>
      </c>
      <c r="D1134" s="45" t="s">
        <v>32</v>
      </c>
      <c r="E1134" s="45" t="s">
        <v>729</v>
      </c>
      <c r="F1134" s="45" t="s">
        <v>43</v>
      </c>
      <c r="G1134" s="67" t="n">
        <f aca="false" ca="false" dt2D="false" dtr="false" t="normal">G1135</f>
        <v>143500</v>
      </c>
    </row>
    <row outlineLevel="0" r="1135">
      <c r="A1135" s="66" t="s">
        <v>52</v>
      </c>
      <c r="B1135" s="45" t="s">
        <v>639</v>
      </c>
      <c r="C1135" s="45" t="s">
        <v>296</v>
      </c>
      <c r="D1135" s="45" t="s">
        <v>32</v>
      </c>
      <c r="E1135" s="45" t="s">
        <v>729</v>
      </c>
      <c r="F1135" s="45" t="s">
        <v>46</v>
      </c>
      <c r="G1135" s="67" t="n">
        <v>143500</v>
      </c>
    </row>
    <row outlineLevel="0" r="1136">
      <c r="A1136" s="66" t="s">
        <v>730</v>
      </c>
      <c r="B1136" s="45" t="s">
        <v>639</v>
      </c>
      <c r="C1136" s="45" t="s">
        <v>296</v>
      </c>
      <c r="D1136" s="45" t="s">
        <v>32</v>
      </c>
      <c r="E1136" s="45" t="s">
        <v>731</v>
      </c>
      <c r="F1136" s="45" t="s">
        <v>28</v>
      </c>
      <c r="G1136" s="67" t="n">
        <v>864000</v>
      </c>
    </row>
    <row outlineLevel="0" r="1137">
      <c r="A1137" s="66" t="s">
        <v>732</v>
      </c>
      <c r="B1137" s="45" t="s">
        <v>639</v>
      </c>
      <c r="C1137" s="45" t="s">
        <v>296</v>
      </c>
      <c r="D1137" s="45" t="s">
        <v>32</v>
      </c>
      <c r="E1137" s="45" t="s">
        <v>733</v>
      </c>
      <c r="F1137" s="45" t="s">
        <v>28</v>
      </c>
      <c r="G1137" s="67" t="n">
        <v>140000</v>
      </c>
    </row>
    <row ht="31.5" outlineLevel="0" r="1138">
      <c r="A1138" s="66" t="s">
        <v>51</v>
      </c>
      <c r="B1138" s="45" t="s">
        <v>639</v>
      </c>
      <c r="C1138" s="45" t="s">
        <v>296</v>
      </c>
      <c r="D1138" s="45" t="s">
        <v>32</v>
      </c>
      <c r="E1138" s="45" t="s">
        <v>733</v>
      </c>
      <c r="F1138" s="45" t="s">
        <v>43</v>
      </c>
      <c r="G1138" s="67" t="n">
        <f aca="false" ca="false" dt2D="false" dtr="false" t="normal">G1139</f>
        <v>140000</v>
      </c>
    </row>
    <row outlineLevel="0" r="1139">
      <c r="A1139" s="66" t="s">
        <v>52</v>
      </c>
      <c r="B1139" s="45" t="s">
        <v>639</v>
      </c>
      <c r="C1139" s="45" t="s">
        <v>296</v>
      </c>
      <c r="D1139" s="45" t="s">
        <v>32</v>
      </c>
      <c r="E1139" s="45" t="s">
        <v>733</v>
      </c>
      <c r="F1139" s="45" t="s">
        <v>46</v>
      </c>
      <c r="G1139" s="67" t="n">
        <v>140000</v>
      </c>
    </row>
    <row ht="31.5" outlineLevel="0" r="1140">
      <c r="A1140" s="66" t="s">
        <v>734</v>
      </c>
      <c r="B1140" s="45" t="s">
        <v>639</v>
      </c>
      <c r="C1140" s="45" t="s">
        <v>296</v>
      </c>
      <c r="D1140" s="45" t="s">
        <v>32</v>
      </c>
      <c r="E1140" s="45" t="s">
        <v>735</v>
      </c>
      <c r="F1140" s="45" t="s">
        <v>28</v>
      </c>
      <c r="G1140" s="67" t="n">
        <v>724000</v>
      </c>
    </row>
    <row ht="31.5" outlineLevel="0" r="1141">
      <c r="A1141" s="66" t="s">
        <v>51</v>
      </c>
      <c r="B1141" s="45" t="s">
        <v>639</v>
      </c>
      <c r="C1141" s="45" t="s">
        <v>296</v>
      </c>
      <c r="D1141" s="45" t="s">
        <v>32</v>
      </c>
      <c r="E1141" s="45" t="s">
        <v>735</v>
      </c>
      <c r="F1141" s="45" t="s">
        <v>43</v>
      </c>
      <c r="G1141" s="67" t="n">
        <f aca="false" ca="false" dt2D="false" dtr="false" t="normal">G1142</f>
        <v>724000</v>
      </c>
    </row>
    <row outlineLevel="0" r="1142">
      <c r="A1142" s="66" t="s">
        <v>52</v>
      </c>
      <c r="B1142" s="45" t="s">
        <v>639</v>
      </c>
      <c r="C1142" s="45" t="s">
        <v>296</v>
      </c>
      <c r="D1142" s="45" t="s">
        <v>32</v>
      </c>
      <c r="E1142" s="45" t="s">
        <v>735</v>
      </c>
      <c r="F1142" s="45" t="s">
        <v>46</v>
      </c>
      <c r="G1142" s="67" t="n">
        <v>724000</v>
      </c>
    </row>
    <row outlineLevel="0" r="1143">
      <c r="A1143" s="66" t="s">
        <v>736</v>
      </c>
      <c r="B1143" s="45" t="s">
        <v>639</v>
      </c>
      <c r="C1143" s="45" t="s">
        <v>296</v>
      </c>
      <c r="D1143" s="45" t="s">
        <v>32</v>
      </c>
      <c r="E1143" s="45" t="s">
        <v>737</v>
      </c>
      <c r="F1143" s="45" t="s">
        <v>28</v>
      </c>
      <c r="G1143" s="67" t="n">
        <v>2608500</v>
      </c>
    </row>
    <row ht="31.5" outlineLevel="0" r="1144">
      <c r="A1144" s="66" t="s">
        <v>738</v>
      </c>
      <c r="B1144" s="45" t="s">
        <v>639</v>
      </c>
      <c r="C1144" s="45" t="s">
        <v>296</v>
      </c>
      <c r="D1144" s="45" t="s">
        <v>32</v>
      </c>
      <c r="E1144" s="45" t="s">
        <v>739</v>
      </c>
      <c r="F1144" s="45" t="s">
        <v>28</v>
      </c>
      <c r="G1144" s="67" t="n">
        <v>2608500</v>
      </c>
    </row>
    <row ht="31.5" outlineLevel="0" r="1145">
      <c r="A1145" s="66" t="s">
        <v>740</v>
      </c>
      <c r="B1145" s="45" t="s">
        <v>639</v>
      </c>
      <c r="C1145" s="45" t="s">
        <v>296</v>
      </c>
      <c r="D1145" s="45" t="s">
        <v>32</v>
      </c>
      <c r="E1145" s="45" t="s">
        <v>741</v>
      </c>
      <c r="F1145" s="45" t="s">
        <v>28</v>
      </c>
      <c r="G1145" s="67" t="n">
        <v>2608500</v>
      </c>
    </row>
    <row outlineLevel="0" r="1146">
      <c r="A1146" s="66" t="s">
        <v>304</v>
      </c>
      <c r="B1146" s="45" t="s">
        <v>639</v>
      </c>
      <c r="C1146" s="45" t="s">
        <v>296</v>
      </c>
      <c r="D1146" s="45" t="s">
        <v>32</v>
      </c>
      <c r="E1146" s="45" t="s">
        <v>741</v>
      </c>
      <c r="F1146" s="45" t="s">
        <v>305</v>
      </c>
      <c r="G1146" s="67" t="n">
        <f aca="false" ca="false" dt2D="false" dtr="false" t="normal">G1147</f>
        <v>2608500</v>
      </c>
    </row>
    <row customHeight="true" ht="19.5" outlineLevel="0" r="1147">
      <c r="A1147" s="66" t="s">
        <v>560</v>
      </c>
      <c r="B1147" s="45" t="s">
        <v>639</v>
      </c>
      <c r="C1147" s="45" t="s">
        <v>296</v>
      </c>
      <c r="D1147" s="45" t="s">
        <v>32</v>
      </c>
      <c r="E1147" s="45" t="s">
        <v>741</v>
      </c>
      <c r="F1147" s="45" t="s">
        <v>561</v>
      </c>
      <c r="G1147" s="67" t="n">
        <v>2608500</v>
      </c>
    </row>
    <row outlineLevel="0" r="1148">
      <c r="A1148" s="74" t="s">
        <v>297</v>
      </c>
      <c r="B1148" s="75" t="s">
        <v>639</v>
      </c>
      <c r="C1148" s="75" t="s">
        <v>296</v>
      </c>
      <c r="D1148" s="75" t="s">
        <v>82</v>
      </c>
      <c r="E1148" s="75" t="s">
        <v>27</v>
      </c>
      <c r="F1148" s="75" t="s">
        <v>28</v>
      </c>
      <c r="G1148" s="76" t="n">
        <v>297953350</v>
      </c>
    </row>
    <row outlineLevel="0" r="1149">
      <c r="A1149" s="66" t="s">
        <v>640</v>
      </c>
      <c r="B1149" s="45" t="s">
        <v>639</v>
      </c>
      <c r="C1149" s="45" t="s">
        <v>296</v>
      </c>
      <c r="D1149" s="45" t="s">
        <v>82</v>
      </c>
      <c r="E1149" s="45" t="s">
        <v>641</v>
      </c>
      <c r="F1149" s="45" t="s">
        <v>28</v>
      </c>
      <c r="G1149" s="67" t="n">
        <v>297953350</v>
      </c>
    </row>
    <row ht="31.5" outlineLevel="0" r="1150">
      <c r="A1150" s="66" t="s">
        <v>642</v>
      </c>
      <c r="B1150" s="45" t="s">
        <v>639</v>
      </c>
      <c r="C1150" s="45" t="s">
        <v>296</v>
      </c>
      <c r="D1150" s="45" t="s">
        <v>82</v>
      </c>
      <c r="E1150" s="45" t="s">
        <v>643</v>
      </c>
      <c r="F1150" s="45" t="s">
        <v>28</v>
      </c>
      <c r="G1150" s="67" t="n">
        <v>297953350</v>
      </c>
    </row>
    <row outlineLevel="0" r="1151">
      <c r="A1151" s="66" t="s">
        <v>680</v>
      </c>
      <c r="B1151" s="45" t="s">
        <v>639</v>
      </c>
      <c r="C1151" s="45" t="s">
        <v>296</v>
      </c>
      <c r="D1151" s="45" t="s">
        <v>82</v>
      </c>
      <c r="E1151" s="45" t="s">
        <v>681</v>
      </c>
      <c r="F1151" s="45" t="s">
        <v>28</v>
      </c>
      <c r="G1151" s="67" t="n">
        <v>198040330</v>
      </c>
    </row>
    <row outlineLevel="0" r="1152">
      <c r="A1152" s="66" t="s">
        <v>742</v>
      </c>
      <c r="B1152" s="45" t="s">
        <v>639</v>
      </c>
      <c r="C1152" s="45" t="s">
        <v>296</v>
      </c>
      <c r="D1152" s="45" t="s">
        <v>82</v>
      </c>
      <c r="E1152" s="45" t="s">
        <v>743</v>
      </c>
      <c r="F1152" s="45" t="s">
        <v>28</v>
      </c>
      <c r="G1152" s="67" t="n">
        <v>136740</v>
      </c>
    </row>
    <row outlineLevel="0" r="1153">
      <c r="A1153" s="66" t="s">
        <v>648</v>
      </c>
      <c r="B1153" s="45" t="s">
        <v>639</v>
      </c>
      <c r="C1153" s="45" t="s">
        <v>296</v>
      </c>
      <c r="D1153" s="45" t="s">
        <v>82</v>
      </c>
      <c r="E1153" s="45" t="s">
        <v>743</v>
      </c>
      <c r="F1153" s="45" t="s">
        <v>649</v>
      </c>
      <c r="G1153" s="67" t="n">
        <f aca="false" ca="false" dt2D="false" dtr="false" t="normal">G1154</f>
        <v>136740</v>
      </c>
    </row>
    <row ht="31.5" outlineLevel="0" r="1154">
      <c r="A1154" s="66" t="s">
        <v>650</v>
      </c>
      <c r="B1154" s="45" t="s">
        <v>639</v>
      </c>
      <c r="C1154" s="45" t="s">
        <v>296</v>
      </c>
      <c r="D1154" s="45" t="s">
        <v>82</v>
      </c>
      <c r="E1154" s="45" t="s">
        <v>743</v>
      </c>
      <c r="F1154" s="45" t="s">
        <v>651</v>
      </c>
      <c r="G1154" s="67" t="n">
        <v>136740</v>
      </c>
    </row>
    <row ht="31.5" outlineLevel="0" r="1155">
      <c r="A1155" s="66" t="s">
        <v>744</v>
      </c>
      <c r="B1155" s="45" t="s">
        <v>639</v>
      </c>
      <c r="C1155" s="45" t="s">
        <v>296</v>
      </c>
      <c r="D1155" s="45" t="s">
        <v>82</v>
      </c>
      <c r="E1155" s="45" t="s">
        <v>745</v>
      </c>
      <c r="F1155" s="45" t="s">
        <v>28</v>
      </c>
      <c r="G1155" s="67" t="n">
        <v>152016330</v>
      </c>
    </row>
    <row ht="31.5" outlineLevel="0" r="1156">
      <c r="A1156" s="66" t="s">
        <v>51</v>
      </c>
      <c r="B1156" s="45" t="s">
        <v>639</v>
      </c>
      <c r="C1156" s="45" t="s">
        <v>296</v>
      </c>
      <c r="D1156" s="45" t="s">
        <v>82</v>
      </c>
      <c r="E1156" s="45" t="s">
        <v>745</v>
      </c>
      <c r="F1156" s="45" t="s">
        <v>43</v>
      </c>
      <c r="G1156" s="67" t="n">
        <f aca="false" ca="false" dt2D="false" dtr="false" t="normal">G1157</f>
        <v>1288700</v>
      </c>
    </row>
    <row outlineLevel="0" r="1157">
      <c r="A1157" s="66" t="s">
        <v>52</v>
      </c>
      <c r="B1157" s="45" t="s">
        <v>639</v>
      </c>
      <c r="C1157" s="45" t="s">
        <v>296</v>
      </c>
      <c r="D1157" s="45" t="s">
        <v>82</v>
      </c>
      <c r="E1157" s="45" t="s">
        <v>745</v>
      </c>
      <c r="F1157" s="45" t="s">
        <v>46</v>
      </c>
      <c r="G1157" s="67" t="n">
        <v>1288700</v>
      </c>
    </row>
    <row outlineLevel="0" r="1158">
      <c r="A1158" s="66" t="s">
        <v>648</v>
      </c>
      <c r="B1158" s="45" t="s">
        <v>639</v>
      </c>
      <c r="C1158" s="45" t="s">
        <v>296</v>
      </c>
      <c r="D1158" s="45" t="s">
        <v>82</v>
      </c>
      <c r="E1158" s="45" t="s">
        <v>745</v>
      </c>
      <c r="F1158" s="45" t="s">
        <v>649</v>
      </c>
      <c r="G1158" s="67" t="n">
        <f aca="false" ca="false" dt2D="false" dtr="false" t="normal">G1159</f>
        <v>150727630</v>
      </c>
    </row>
    <row ht="31.5" outlineLevel="0" r="1159">
      <c r="A1159" s="66" t="s">
        <v>650</v>
      </c>
      <c r="B1159" s="45" t="s">
        <v>639</v>
      </c>
      <c r="C1159" s="45" t="s">
        <v>296</v>
      </c>
      <c r="D1159" s="45" t="s">
        <v>82</v>
      </c>
      <c r="E1159" s="45" t="s">
        <v>745</v>
      </c>
      <c r="F1159" s="45" t="s">
        <v>651</v>
      </c>
      <c r="G1159" s="67" t="n">
        <v>150727630</v>
      </c>
    </row>
    <row ht="63" outlineLevel="0" r="1160">
      <c r="A1160" s="66" t="s">
        <v>746</v>
      </c>
      <c r="B1160" s="45" t="s">
        <v>639</v>
      </c>
      <c r="C1160" s="45" t="s">
        <v>296</v>
      </c>
      <c r="D1160" s="45" t="s">
        <v>82</v>
      </c>
      <c r="E1160" s="45" t="s">
        <v>747</v>
      </c>
      <c r="F1160" s="45" t="s">
        <v>28</v>
      </c>
      <c r="G1160" s="67" t="n">
        <v>45887260</v>
      </c>
    </row>
    <row ht="31.5" outlineLevel="0" r="1161">
      <c r="A1161" s="66" t="s">
        <v>51</v>
      </c>
      <c r="B1161" s="45" t="s">
        <v>639</v>
      </c>
      <c r="C1161" s="45" t="s">
        <v>296</v>
      </c>
      <c r="D1161" s="45" t="s">
        <v>82</v>
      </c>
      <c r="E1161" s="45" t="s">
        <v>747</v>
      </c>
      <c r="F1161" s="45" t="s">
        <v>43</v>
      </c>
      <c r="G1161" s="67" t="n">
        <f aca="false" ca="false" dt2D="false" dtr="false" t="normal">G1162</f>
        <v>452156</v>
      </c>
    </row>
    <row outlineLevel="0" r="1162">
      <c r="A1162" s="66" t="s">
        <v>52</v>
      </c>
      <c r="B1162" s="45" t="s">
        <v>639</v>
      </c>
      <c r="C1162" s="45" t="s">
        <v>296</v>
      </c>
      <c r="D1162" s="45" t="s">
        <v>82</v>
      </c>
      <c r="E1162" s="45" t="s">
        <v>747</v>
      </c>
      <c r="F1162" s="45" t="s">
        <v>46</v>
      </c>
      <c r="G1162" s="67" t="n">
        <v>452156</v>
      </c>
    </row>
    <row outlineLevel="0" r="1163">
      <c r="A1163" s="66" t="s">
        <v>648</v>
      </c>
      <c r="B1163" s="45" t="s">
        <v>639</v>
      </c>
      <c r="C1163" s="45" t="s">
        <v>296</v>
      </c>
      <c r="D1163" s="45" t="s">
        <v>82</v>
      </c>
      <c r="E1163" s="45" t="s">
        <v>747</v>
      </c>
      <c r="F1163" s="45" t="s">
        <v>649</v>
      </c>
      <c r="G1163" s="67" t="n">
        <f aca="false" ca="false" dt2D="false" dtr="false" t="normal">G1164</f>
        <v>45435104</v>
      </c>
    </row>
    <row ht="31.5" outlineLevel="0" r="1164">
      <c r="A1164" s="66" t="s">
        <v>650</v>
      </c>
      <c r="B1164" s="45" t="s">
        <v>639</v>
      </c>
      <c r="C1164" s="45" t="s">
        <v>296</v>
      </c>
      <c r="D1164" s="45" t="s">
        <v>82</v>
      </c>
      <c r="E1164" s="45" t="s">
        <v>747</v>
      </c>
      <c r="F1164" s="45" t="s">
        <v>651</v>
      </c>
      <c r="G1164" s="67" t="n">
        <v>45435104</v>
      </c>
    </row>
    <row outlineLevel="0" r="1165">
      <c r="A1165" s="66" t="s">
        <v>748</v>
      </c>
      <c r="B1165" s="45" t="s">
        <v>639</v>
      </c>
      <c r="C1165" s="45" t="s">
        <v>296</v>
      </c>
      <c r="D1165" s="45" t="s">
        <v>82</v>
      </c>
      <c r="E1165" s="45" t="s">
        <v>749</v>
      </c>
      <c r="F1165" s="45" t="s">
        <v>28</v>
      </c>
      <c r="G1165" s="67" t="n">
        <v>99913020</v>
      </c>
    </row>
    <row ht="31.5" outlineLevel="0" r="1166">
      <c r="A1166" s="66" t="s">
        <v>750</v>
      </c>
      <c r="B1166" s="45" t="s">
        <v>639</v>
      </c>
      <c r="C1166" s="45" t="s">
        <v>296</v>
      </c>
      <c r="D1166" s="45" t="s">
        <v>82</v>
      </c>
      <c r="E1166" s="45" t="s">
        <v>751</v>
      </c>
      <c r="F1166" s="45" t="s">
        <v>28</v>
      </c>
      <c r="G1166" s="67" t="n">
        <v>99913020</v>
      </c>
    </row>
    <row outlineLevel="0" r="1167">
      <c r="A1167" s="66" t="s">
        <v>648</v>
      </c>
      <c r="B1167" s="45" t="s">
        <v>639</v>
      </c>
      <c r="C1167" s="45" t="s">
        <v>296</v>
      </c>
      <c r="D1167" s="45" t="s">
        <v>82</v>
      </c>
      <c r="E1167" s="45" t="s">
        <v>752</v>
      </c>
      <c r="F1167" s="45" t="s">
        <v>649</v>
      </c>
      <c r="G1167" s="67" t="n">
        <f aca="false" ca="false" dt2D="false" dtr="false" t="normal">G1168</f>
        <v>99913020</v>
      </c>
    </row>
    <row ht="31.5" outlineLevel="0" r="1168">
      <c r="A1168" s="66" t="s">
        <v>650</v>
      </c>
      <c r="B1168" s="45" t="s">
        <v>639</v>
      </c>
      <c r="C1168" s="45" t="s">
        <v>296</v>
      </c>
      <c r="D1168" s="45" t="s">
        <v>82</v>
      </c>
      <c r="E1168" s="45" t="s">
        <v>751</v>
      </c>
      <c r="F1168" s="45" t="s">
        <v>651</v>
      </c>
      <c r="G1168" s="67" t="n">
        <v>99913020</v>
      </c>
    </row>
    <row outlineLevel="0" r="1169">
      <c r="A1169" s="74" t="s">
        <v>564</v>
      </c>
      <c r="B1169" s="75" t="s">
        <v>639</v>
      </c>
      <c r="C1169" s="75" t="s">
        <v>296</v>
      </c>
      <c r="D1169" s="75" t="s">
        <v>312</v>
      </c>
      <c r="E1169" s="75" t="s">
        <v>27</v>
      </c>
      <c r="F1169" s="75" t="s">
        <v>28</v>
      </c>
      <c r="G1169" s="76" t="n">
        <v>105426176</v>
      </c>
    </row>
    <row outlineLevel="0" r="1170">
      <c r="A1170" s="66" t="s">
        <v>640</v>
      </c>
      <c r="B1170" s="45" t="s">
        <v>639</v>
      </c>
      <c r="C1170" s="45" t="s">
        <v>296</v>
      </c>
      <c r="D1170" s="45" t="s">
        <v>312</v>
      </c>
      <c r="E1170" s="45" t="s">
        <v>641</v>
      </c>
      <c r="F1170" s="45" t="s">
        <v>28</v>
      </c>
      <c r="G1170" s="67" t="n">
        <v>7620650</v>
      </c>
    </row>
    <row ht="31.5" outlineLevel="0" r="1171">
      <c r="A1171" s="66" t="s">
        <v>642</v>
      </c>
      <c r="B1171" s="45" t="s">
        <v>639</v>
      </c>
      <c r="C1171" s="45" t="s">
        <v>296</v>
      </c>
      <c r="D1171" s="45" t="s">
        <v>312</v>
      </c>
      <c r="E1171" s="45" t="s">
        <v>643</v>
      </c>
      <c r="F1171" s="45" t="s">
        <v>28</v>
      </c>
      <c r="G1171" s="67" t="n">
        <v>2546000</v>
      </c>
    </row>
    <row ht="31.5" outlineLevel="0" r="1172">
      <c r="A1172" s="66" t="s">
        <v>644</v>
      </c>
      <c r="B1172" s="45" t="s">
        <v>639</v>
      </c>
      <c r="C1172" s="45" t="s">
        <v>296</v>
      </c>
      <c r="D1172" s="45" t="s">
        <v>312</v>
      </c>
      <c r="E1172" s="45" t="s">
        <v>645</v>
      </c>
      <c r="F1172" s="45" t="s">
        <v>28</v>
      </c>
      <c r="G1172" s="67" t="n">
        <v>2546000</v>
      </c>
    </row>
    <row ht="31.5" outlineLevel="0" r="1173">
      <c r="A1173" s="66" t="s">
        <v>652</v>
      </c>
      <c r="B1173" s="45" t="s">
        <v>639</v>
      </c>
      <c r="C1173" s="45" t="s">
        <v>296</v>
      </c>
      <c r="D1173" s="45" t="s">
        <v>312</v>
      </c>
      <c r="E1173" s="45" t="s">
        <v>653</v>
      </c>
      <c r="F1173" s="45" t="s">
        <v>28</v>
      </c>
      <c r="G1173" s="67" t="n">
        <v>2546000</v>
      </c>
    </row>
    <row outlineLevel="0" r="1174">
      <c r="A1174" s="66" t="s">
        <v>41</v>
      </c>
      <c r="B1174" s="45" t="s">
        <v>639</v>
      </c>
      <c r="C1174" s="45" t="s">
        <v>296</v>
      </c>
      <c r="D1174" s="45" t="s">
        <v>312</v>
      </c>
      <c r="E1174" s="45" t="s">
        <v>653</v>
      </c>
      <c r="F1174" s="45" t="s">
        <v>42</v>
      </c>
      <c r="G1174" s="67" t="n">
        <f aca="false" ca="false" dt2D="false" dtr="false" t="normal">SUM(G1175:G1176)</f>
        <v>2546000</v>
      </c>
    </row>
    <row outlineLevel="0" r="1175">
      <c r="A1175" s="66" t="s">
        <v>55</v>
      </c>
      <c r="B1175" s="45" t="s">
        <v>639</v>
      </c>
      <c r="C1175" s="45" t="s">
        <v>296</v>
      </c>
      <c r="D1175" s="45" t="s">
        <v>312</v>
      </c>
      <c r="E1175" s="45" t="s">
        <v>653</v>
      </c>
      <c r="F1175" s="45" t="s">
        <v>56</v>
      </c>
      <c r="G1175" s="67" t="n">
        <v>2000000</v>
      </c>
    </row>
    <row ht="31.5" outlineLevel="0" r="1176">
      <c r="A1176" s="66" t="s">
        <v>49</v>
      </c>
      <c r="B1176" s="45" t="s">
        <v>639</v>
      </c>
      <c r="C1176" s="45" t="s">
        <v>296</v>
      </c>
      <c r="D1176" s="45" t="s">
        <v>312</v>
      </c>
      <c r="E1176" s="45" t="s">
        <v>653</v>
      </c>
      <c r="F1176" s="45" t="s">
        <v>50</v>
      </c>
      <c r="G1176" s="67" t="n">
        <v>546000</v>
      </c>
    </row>
    <row ht="31.5" outlineLevel="0" r="1177">
      <c r="A1177" s="66" t="s">
        <v>684</v>
      </c>
      <c r="B1177" s="45" t="s">
        <v>639</v>
      </c>
      <c r="C1177" s="45" t="s">
        <v>296</v>
      </c>
      <c r="D1177" s="45" t="s">
        <v>312</v>
      </c>
      <c r="E1177" s="45" t="s">
        <v>685</v>
      </c>
      <c r="F1177" s="45" t="s">
        <v>28</v>
      </c>
      <c r="G1177" s="67" t="n">
        <v>1232510</v>
      </c>
    </row>
    <row ht="31.5" outlineLevel="0" r="1178">
      <c r="A1178" s="66" t="s">
        <v>753</v>
      </c>
      <c r="B1178" s="45" t="s">
        <v>639</v>
      </c>
      <c r="C1178" s="45" t="s">
        <v>296</v>
      </c>
      <c r="D1178" s="45" t="s">
        <v>312</v>
      </c>
      <c r="E1178" s="45" t="s">
        <v>754</v>
      </c>
      <c r="F1178" s="45" t="s">
        <v>28</v>
      </c>
      <c r="G1178" s="67" t="n">
        <v>1232510</v>
      </c>
    </row>
    <row outlineLevel="0" r="1179">
      <c r="A1179" s="66" t="s">
        <v>755</v>
      </c>
      <c r="B1179" s="45" t="s">
        <v>639</v>
      </c>
      <c r="C1179" s="45" t="s">
        <v>296</v>
      </c>
      <c r="D1179" s="45" t="s">
        <v>312</v>
      </c>
      <c r="E1179" s="45" t="s">
        <v>756</v>
      </c>
      <c r="F1179" s="45" t="s">
        <v>28</v>
      </c>
      <c r="G1179" s="67" t="n">
        <v>1232510</v>
      </c>
    </row>
    <row ht="47.25" outlineLevel="0" r="1180">
      <c r="A1180" s="66" t="s">
        <v>172</v>
      </c>
      <c r="B1180" s="45" t="s">
        <v>639</v>
      </c>
      <c r="C1180" s="45" t="s">
        <v>296</v>
      </c>
      <c r="D1180" s="45" t="s">
        <v>312</v>
      </c>
      <c r="E1180" s="45" t="s">
        <v>756</v>
      </c>
      <c r="F1180" s="45" t="s">
        <v>173</v>
      </c>
      <c r="G1180" s="67" t="n">
        <f aca="false" ca="false" dt2D="false" dtr="false" t="normal">G1181</f>
        <v>1232510</v>
      </c>
    </row>
    <row outlineLevel="0" r="1181">
      <c r="A1181" s="66" t="s">
        <v>388</v>
      </c>
      <c r="B1181" s="45" t="s">
        <v>639</v>
      </c>
      <c r="C1181" s="45" t="s">
        <v>296</v>
      </c>
      <c r="D1181" s="45" t="s">
        <v>312</v>
      </c>
      <c r="E1181" s="45" t="s">
        <v>756</v>
      </c>
      <c r="F1181" s="45" t="s">
        <v>389</v>
      </c>
      <c r="G1181" s="67" t="n">
        <v>1232510</v>
      </c>
    </row>
    <row outlineLevel="0" r="1182">
      <c r="A1182" s="66" t="s">
        <v>736</v>
      </c>
      <c r="B1182" s="45" t="s">
        <v>639</v>
      </c>
      <c r="C1182" s="45" t="s">
        <v>296</v>
      </c>
      <c r="D1182" s="45" t="s">
        <v>312</v>
      </c>
      <c r="E1182" s="45" t="s">
        <v>737</v>
      </c>
      <c r="F1182" s="45" t="s">
        <v>28</v>
      </c>
      <c r="G1182" s="67" t="n">
        <v>3842140</v>
      </c>
    </row>
    <row ht="31.5" outlineLevel="0" r="1183">
      <c r="A1183" s="66" t="s">
        <v>738</v>
      </c>
      <c r="B1183" s="45" t="s">
        <v>639</v>
      </c>
      <c r="C1183" s="45" t="s">
        <v>296</v>
      </c>
      <c r="D1183" s="45" t="s">
        <v>312</v>
      </c>
      <c r="E1183" s="45" t="s">
        <v>739</v>
      </c>
      <c r="F1183" s="45" t="s">
        <v>28</v>
      </c>
      <c r="G1183" s="67" t="n">
        <v>94140</v>
      </c>
    </row>
    <row ht="31.5" outlineLevel="0" r="1184">
      <c r="A1184" s="66" t="s">
        <v>740</v>
      </c>
      <c r="B1184" s="45" t="s">
        <v>639</v>
      </c>
      <c r="C1184" s="45" t="s">
        <v>296</v>
      </c>
      <c r="D1184" s="45" t="s">
        <v>312</v>
      </c>
      <c r="E1184" s="45" t="s">
        <v>741</v>
      </c>
      <c r="F1184" s="45" t="s">
        <v>28</v>
      </c>
      <c r="G1184" s="67" t="n">
        <v>94140</v>
      </c>
    </row>
    <row ht="31.5" outlineLevel="0" r="1185">
      <c r="A1185" s="66" t="s">
        <v>51</v>
      </c>
      <c r="B1185" s="45" t="s">
        <v>639</v>
      </c>
      <c r="C1185" s="45" t="s">
        <v>296</v>
      </c>
      <c r="D1185" s="45" t="s">
        <v>312</v>
      </c>
      <c r="E1185" s="45" t="s">
        <v>741</v>
      </c>
      <c r="F1185" s="45" t="s">
        <v>43</v>
      </c>
      <c r="G1185" s="67" t="n">
        <f aca="false" ca="false" dt2D="false" dtr="false" t="normal">SUM(G1186:G1187)</f>
        <v>66966</v>
      </c>
    </row>
    <row outlineLevel="0" r="1186">
      <c r="A1186" s="66" t="s">
        <v>52</v>
      </c>
      <c r="B1186" s="45" t="s">
        <v>639</v>
      </c>
      <c r="C1186" s="45" t="s">
        <v>296</v>
      </c>
      <c r="D1186" s="45" t="s">
        <v>312</v>
      </c>
      <c r="E1186" s="45" t="s">
        <v>741</v>
      </c>
      <c r="F1186" s="45" t="s">
        <v>46</v>
      </c>
      <c r="G1186" s="67" t="n">
        <v>37336</v>
      </c>
    </row>
    <row outlineLevel="0" r="1187">
      <c r="A1187" s="66" t="s">
        <v>184</v>
      </c>
      <c r="B1187" s="45" t="s">
        <v>639</v>
      </c>
      <c r="C1187" s="45" t="s">
        <v>296</v>
      </c>
      <c r="D1187" s="45" t="s">
        <v>312</v>
      </c>
      <c r="E1187" s="45" t="s">
        <v>741</v>
      </c>
      <c r="F1187" s="45" t="s">
        <v>185</v>
      </c>
      <c r="G1187" s="67" t="n">
        <v>29630</v>
      </c>
    </row>
    <row outlineLevel="0" r="1188">
      <c r="A1188" s="66" t="s">
        <v>86</v>
      </c>
      <c r="B1188" s="45" t="s">
        <v>639</v>
      </c>
      <c r="C1188" s="45" t="s">
        <v>296</v>
      </c>
      <c r="D1188" s="45" t="s">
        <v>312</v>
      </c>
      <c r="E1188" s="45" t="s">
        <v>741</v>
      </c>
      <c r="F1188" s="45" t="s">
        <v>87</v>
      </c>
      <c r="G1188" s="67" t="n">
        <f aca="false" ca="false" dt2D="false" dtr="false" t="normal">SUM(G1189:G1190)</f>
        <v>27174</v>
      </c>
    </row>
    <row outlineLevel="0" r="1189">
      <c r="A1189" s="66" t="s">
        <v>186</v>
      </c>
      <c r="B1189" s="45" t="s">
        <v>639</v>
      </c>
      <c r="C1189" s="45" t="s">
        <v>296</v>
      </c>
      <c r="D1189" s="45" t="s">
        <v>312</v>
      </c>
      <c r="E1189" s="45" t="s">
        <v>741</v>
      </c>
      <c r="F1189" s="45" t="s">
        <v>187</v>
      </c>
      <c r="G1189" s="67" t="n">
        <v>21727</v>
      </c>
    </row>
    <row outlineLevel="0" r="1190">
      <c r="A1190" s="66" t="s">
        <v>88</v>
      </c>
      <c r="B1190" s="45" t="s">
        <v>639</v>
      </c>
      <c r="C1190" s="45" t="s">
        <v>296</v>
      </c>
      <c r="D1190" s="45" t="s">
        <v>312</v>
      </c>
      <c r="E1190" s="45" t="s">
        <v>741</v>
      </c>
      <c r="F1190" s="45" t="s">
        <v>89</v>
      </c>
      <c r="G1190" s="67" t="n">
        <v>5447</v>
      </c>
    </row>
    <row customHeight="true" ht="97.5" outlineLevel="0" r="1191">
      <c r="A1191" s="66" t="s">
        <v>757</v>
      </c>
      <c r="B1191" s="45" t="s">
        <v>639</v>
      </c>
      <c r="C1191" s="45" t="s">
        <v>296</v>
      </c>
      <c r="D1191" s="45" t="s">
        <v>312</v>
      </c>
      <c r="E1191" s="45" t="s">
        <v>758</v>
      </c>
      <c r="F1191" s="45" t="s">
        <v>28</v>
      </c>
      <c r="G1191" s="67" t="n">
        <v>1812000</v>
      </c>
    </row>
    <row customHeight="true" ht="98.25" outlineLevel="0" r="1192">
      <c r="A1192" s="66" t="s">
        <v>759</v>
      </c>
      <c r="B1192" s="45" t="s">
        <v>639</v>
      </c>
      <c r="C1192" s="45" t="s">
        <v>296</v>
      </c>
      <c r="D1192" s="45" t="s">
        <v>312</v>
      </c>
      <c r="E1192" s="45" t="s">
        <v>760</v>
      </c>
      <c r="F1192" s="45" t="s">
        <v>28</v>
      </c>
      <c r="G1192" s="67" t="n">
        <v>1812000</v>
      </c>
    </row>
    <row ht="31.5" outlineLevel="0" r="1193">
      <c r="A1193" s="66" t="s">
        <v>51</v>
      </c>
      <c r="B1193" s="45" t="s">
        <v>639</v>
      </c>
      <c r="C1193" s="45" t="s">
        <v>296</v>
      </c>
      <c r="D1193" s="45" t="s">
        <v>312</v>
      </c>
      <c r="E1193" s="45" t="s">
        <v>760</v>
      </c>
      <c r="F1193" s="45" t="s">
        <v>43</v>
      </c>
      <c r="G1193" s="67" t="n">
        <f aca="false" ca="false" dt2D="false" dtr="false" t="normal">G1194</f>
        <v>1812000</v>
      </c>
    </row>
    <row outlineLevel="0" r="1194">
      <c r="A1194" s="66" t="s">
        <v>52</v>
      </c>
      <c r="B1194" s="45" t="s">
        <v>639</v>
      </c>
      <c r="C1194" s="45" t="s">
        <v>296</v>
      </c>
      <c r="D1194" s="45" t="s">
        <v>312</v>
      </c>
      <c r="E1194" s="45" t="s">
        <v>760</v>
      </c>
      <c r="F1194" s="45" t="s">
        <v>46</v>
      </c>
      <c r="G1194" s="67" t="n">
        <v>1812000</v>
      </c>
    </row>
    <row ht="31.5" outlineLevel="0" r="1195">
      <c r="A1195" s="66" t="s">
        <v>761</v>
      </c>
      <c r="B1195" s="45" t="s">
        <v>639</v>
      </c>
      <c r="C1195" s="45" t="s">
        <v>296</v>
      </c>
      <c r="D1195" s="45" t="s">
        <v>312</v>
      </c>
      <c r="E1195" s="45" t="s">
        <v>762</v>
      </c>
      <c r="F1195" s="45" t="s">
        <v>28</v>
      </c>
      <c r="G1195" s="67" t="n">
        <v>1936000</v>
      </c>
    </row>
    <row ht="31.5" outlineLevel="0" r="1196">
      <c r="A1196" s="66" t="s">
        <v>740</v>
      </c>
      <c r="B1196" s="45" t="s">
        <v>639</v>
      </c>
      <c r="C1196" s="45" t="s">
        <v>296</v>
      </c>
      <c r="D1196" s="45" t="s">
        <v>312</v>
      </c>
      <c r="E1196" s="45" t="s">
        <v>763</v>
      </c>
      <c r="F1196" s="45" t="s">
        <v>28</v>
      </c>
      <c r="G1196" s="67" t="n">
        <v>1936000</v>
      </c>
    </row>
    <row ht="31.5" outlineLevel="0" r="1197">
      <c r="A1197" s="66" t="s">
        <v>51</v>
      </c>
      <c r="B1197" s="45" t="s">
        <v>639</v>
      </c>
      <c r="C1197" s="45" t="s">
        <v>296</v>
      </c>
      <c r="D1197" s="45" t="s">
        <v>312</v>
      </c>
      <c r="E1197" s="45" t="s">
        <v>763</v>
      </c>
      <c r="F1197" s="45" t="s">
        <v>43</v>
      </c>
      <c r="G1197" s="67" t="n">
        <f aca="false" ca="false" dt2D="false" dtr="false" t="normal">G1198</f>
        <v>1936000</v>
      </c>
    </row>
    <row outlineLevel="0" r="1198">
      <c r="A1198" s="66" t="s">
        <v>52</v>
      </c>
      <c r="B1198" s="45" t="s">
        <v>639</v>
      </c>
      <c r="C1198" s="45" t="s">
        <v>296</v>
      </c>
      <c r="D1198" s="45" t="s">
        <v>312</v>
      </c>
      <c r="E1198" s="45" t="s">
        <v>763</v>
      </c>
      <c r="F1198" s="45" t="s">
        <v>46</v>
      </c>
      <c r="G1198" s="67" t="n">
        <v>1936000</v>
      </c>
    </row>
    <row ht="31.5" outlineLevel="0" r="1199">
      <c r="A1199" s="66" t="s">
        <v>764</v>
      </c>
      <c r="B1199" s="45" t="s">
        <v>639</v>
      </c>
      <c r="C1199" s="45" t="s">
        <v>296</v>
      </c>
      <c r="D1199" s="45" t="s">
        <v>312</v>
      </c>
      <c r="E1199" s="45" t="s">
        <v>765</v>
      </c>
      <c r="F1199" s="45" t="s">
        <v>28</v>
      </c>
      <c r="G1199" s="67" t="n">
        <v>97805526</v>
      </c>
    </row>
    <row ht="31.5" outlineLevel="0" r="1200">
      <c r="A1200" s="66" t="s">
        <v>766</v>
      </c>
      <c r="B1200" s="45" t="s">
        <v>639</v>
      </c>
      <c r="C1200" s="45" t="s">
        <v>296</v>
      </c>
      <c r="D1200" s="45" t="s">
        <v>312</v>
      </c>
      <c r="E1200" s="45" t="s">
        <v>767</v>
      </c>
      <c r="F1200" s="45" t="s">
        <v>28</v>
      </c>
      <c r="G1200" s="67" t="n">
        <v>97805526</v>
      </c>
    </row>
    <row outlineLevel="0" r="1201">
      <c r="A1201" s="66" t="s">
        <v>38</v>
      </c>
      <c r="B1201" s="45" t="s">
        <v>639</v>
      </c>
      <c r="C1201" s="45" t="s">
        <v>296</v>
      </c>
      <c r="D1201" s="45" t="s">
        <v>312</v>
      </c>
      <c r="E1201" s="45" t="s">
        <v>768</v>
      </c>
      <c r="F1201" s="45" t="s">
        <v>28</v>
      </c>
      <c r="G1201" s="67" t="n">
        <v>1206656</v>
      </c>
    </row>
    <row outlineLevel="0" r="1202">
      <c r="A1202" s="66" t="s">
        <v>41</v>
      </c>
      <c r="B1202" s="45" t="s">
        <v>639</v>
      </c>
      <c r="C1202" s="45" t="s">
        <v>296</v>
      </c>
      <c r="D1202" s="45" t="s">
        <v>312</v>
      </c>
      <c r="E1202" s="45" t="s">
        <v>768</v>
      </c>
      <c r="F1202" s="45" t="s">
        <v>42</v>
      </c>
      <c r="G1202" s="67" t="n">
        <f aca="false" ca="false" dt2D="false" dtr="false" t="normal">SUM(G1203:G1204)</f>
        <v>144040</v>
      </c>
    </row>
    <row ht="31.5" outlineLevel="0" r="1203">
      <c r="A1203" s="66" t="s">
        <v>44</v>
      </c>
      <c r="B1203" s="45" t="s">
        <v>639</v>
      </c>
      <c r="C1203" s="45" t="s">
        <v>296</v>
      </c>
      <c r="D1203" s="45" t="s">
        <v>312</v>
      </c>
      <c r="E1203" s="45" t="s">
        <v>768</v>
      </c>
      <c r="F1203" s="45" t="s">
        <v>45</v>
      </c>
      <c r="G1203" s="67" t="n">
        <v>110630</v>
      </c>
    </row>
    <row ht="31.5" outlineLevel="0" r="1204">
      <c r="A1204" s="66" t="s">
        <v>49</v>
      </c>
      <c r="B1204" s="45" t="s">
        <v>639</v>
      </c>
      <c r="C1204" s="45" t="s">
        <v>296</v>
      </c>
      <c r="D1204" s="45" t="s">
        <v>312</v>
      </c>
      <c r="E1204" s="45" t="s">
        <v>768</v>
      </c>
      <c r="F1204" s="45" t="s">
        <v>50</v>
      </c>
      <c r="G1204" s="67" t="n">
        <v>33410</v>
      </c>
    </row>
    <row ht="31.5" outlineLevel="0" r="1205">
      <c r="A1205" s="66" t="s">
        <v>51</v>
      </c>
      <c r="B1205" s="45" t="s">
        <v>639</v>
      </c>
      <c r="C1205" s="45" t="s">
        <v>296</v>
      </c>
      <c r="D1205" s="45" t="s">
        <v>312</v>
      </c>
      <c r="E1205" s="45" t="s">
        <v>768</v>
      </c>
      <c r="F1205" s="45" t="s">
        <v>43</v>
      </c>
      <c r="G1205" s="67" t="n">
        <f aca="false" ca="false" dt2D="false" dtr="false" t="normal">SUM(G1206:G1207)</f>
        <v>1060676</v>
      </c>
    </row>
    <row outlineLevel="0" r="1206">
      <c r="A1206" s="66" t="s">
        <v>52</v>
      </c>
      <c r="B1206" s="45" t="s">
        <v>639</v>
      </c>
      <c r="C1206" s="45" t="s">
        <v>296</v>
      </c>
      <c r="D1206" s="45" t="s">
        <v>312</v>
      </c>
      <c r="E1206" s="45" t="s">
        <v>768</v>
      </c>
      <c r="F1206" s="45" t="s">
        <v>46</v>
      </c>
      <c r="G1206" s="67" t="n">
        <v>722732.93</v>
      </c>
    </row>
    <row outlineLevel="0" r="1207">
      <c r="A1207" s="66" t="s">
        <v>184</v>
      </c>
      <c r="B1207" s="45" t="s">
        <v>639</v>
      </c>
      <c r="C1207" s="45" t="s">
        <v>296</v>
      </c>
      <c r="D1207" s="45" t="s">
        <v>312</v>
      </c>
      <c r="E1207" s="45" t="s">
        <v>768</v>
      </c>
      <c r="F1207" s="45" t="s">
        <v>185</v>
      </c>
      <c r="G1207" s="67" t="n">
        <v>337943.07</v>
      </c>
    </row>
    <row outlineLevel="0" r="1208">
      <c r="A1208" s="66" t="s">
        <v>86</v>
      </c>
      <c r="B1208" s="45" t="s">
        <v>639</v>
      </c>
      <c r="C1208" s="45" t="s">
        <v>296</v>
      </c>
      <c r="D1208" s="45" t="s">
        <v>312</v>
      </c>
      <c r="E1208" s="45" t="s">
        <v>768</v>
      </c>
      <c r="F1208" s="45" t="s">
        <v>87</v>
      </c>
      <c r="G1208" s="67" t="n">
        <f aca="false" ca="false" dt2D="false" dtr="false" t="normal">G1209</f>
        <v>1940</v>
      </c>
    </row>
    <row outlineLevel="0" r="1209">
      <c r="A1209" s="66" t="s">
        <v>88</v>
      </c>
      <c r="B1209" s="45" t="s">
        <v>639</v>
      </c>
      <c r="C1209" s="45" t="s">
        <v>296</v>
      </c>
      <c r="D1209" s="45" t="s">
        <v>312</v>
      </c>
      <c r="E1209" s="45" t="s">
        <v>768</v>
      </c>
      <c r="F1209" s="45" t="s">
        <v>89</v>
      </c>
      <c r="G1209" s="67" t="n">
        <v>1940</v>
      </c>
    </row>
    <row ht="31.5" outlineLevel="0" r="1210">
      <c r="A1210" s="66" t="s">
        <v>53</v>
      </c>
      <c r="B1210" s="45" t="s">
        <v>639</v>
      </c>
      <c r="C1210" s="45" t="s">
        <v>296</v>
      </c>
      <c r="D1210" s="45" t="s">
        <v>312</v>
      </c>
      <c r="E1210" s="45" t="s">
        <v>769</v>
      </c>
      <c r="F1210" s="45" t="s">
        <v>28</v>
      </c>
      <c r="G1210" s="67" t="n">
        <v>9460700</v>
      </c>
    </row>
    <row outlineLevel="0" r="1211">
      <c r="A1211" s="66" t="s">
        <v>41</v>
      </c>
      <c r="B1211" s="45" t="s">
        <v>639</v>
      </c>
      <c r="C1211" s="45" t="s">
        <v>296</v>
      </c>
      <c r="D1211" s="45" t="s">
        <v>312</v>
      </c>
      <c r="E1211" s="45" t="s">
        <v>769</v>
      </c>
      <c r="F1211" s="45" t="s">
        <v>42</v>
      </c>
      <c r="G1211" s="67" t="n">
        <f aca="false" ca="false" dt2D="false" dtr="false" t="normal">SUM(G1212:G1213)</f>
        <v>9460700</v>
      </c>
    </row>
    <row outlineLevel="0" r="1212">
      <c r="A1212" s="66" t="s">
        <v>55</v>
      </c>
      <c r="B1212" s="45" t="s">
        <v>639</v>
      </c>
      <c r="C1212" s="45" t="s">
        <v>296</v>
      </c>
      <c r="D1212" s="45" t="s">
        <v>312</v>
      </c>
      <c r="E1212" s="45" t="s">
        <v>769</v>
      </c>
      <c r="F1212" s="45" t="s">
        <v>56</v>
      </c>
      <c r="G1212" s="67" t="n">
        <v>7266300</v>
      </c>
    </row>
    <row ht="31.5" outlineLevel="0" r="1213">
      <c r="A1213" s="66" t="s">
        <v>49</v>
      </c>
      <c r="B1213" s="45" t="s">
        <v>639</v>
      </c>
      <c r="C1213" s="45" t="s">
        <v>296</v>
      </c>
      <c r="D1213" s="45" t="s">
        <v>312</v>
      </c>
      <c r="E1213" s="45" t="s">
        <v>769</v>
      </c>
      <c r="F1213" s="45" t="s">
        <v>50</v>
      </c>
      <c r="G1213" s="67" t="n">
        <v>2194400</v>
      </c>
    </row>
    <row ht="31.5" outlineLevel="0" r="1214">
      <c r="A1214" s="66" t="s">
        <v>770</v>
      </c>
      <c r="B1214" s="45" t="s">
        <v>639</v>
      </c>
      <c r="C1214" s="45" t="s">
        <v>296</v>
      </c>
      <c r="D1214" s="45" t="s">
        <v>312</v>
      </c>
      <c r="E1214" s="45" t="s">
        <v>771</v>
      </c>
      <c r="F1214" s="45" t="s">
        <v>28</v>
      </c>
      <c r="G1214" s="67" t="n">
        <v>2182230</v>
      </c>
    </row>
    <row outlineLevel="0" r="1215">
      <c r="A1215" s="66" t="s">
        <v>41</v>
      </c>
      <c r="B1215" s="45" t="s">
        <v>639</v>
      </c>
      <c r="C1215" s="45" t="s">
        <v>296</v>
      </c>
      <c r="D1215" s="45" t="s">
        <v>312</v>
      </c>
      <c r="E1215" s="45" t="s">
        <v>771</v>
      </c>
      <c r="F1215" s="45" t="s">
        <v>42</v>
      </c>
      <c r="G1215" s="67" t="n">
        <f aca="false" ca="false" dt2D="false" dtr="false" t="normal">SUM(G1216:G1218)</f>
        <v>1789177</v>
      </c>
    </row>
    <row outlineLevel="0" r="1216">
      <c r="A1216" s="66" t="s">
        <v>55</v>
      </c>
      <c r="B1216" s="45" t="s">
        <v>639</v>
      </c>
      <c r="C1216" s="45" t="s">
        <v>296</v>
      </c>
      <c r="D1216" s="45" t="s">
        <v>312</v>
      </c>
      <c r="E1216" s="45" t="s">
        <v>771</v>
      </c>
      <c r="F1216" s="45" t="s">
        <v>56</v>
      </c>
      <c r="G1216" s="67" t="n">
        <v>1335880</v>
      </c>
    </row>
    <row ht="31.5" outlineLevel="0" r="1217">
      <c r="A1217" s="66" t="s">
        <v>44</v>
      </c>
      <c r="B1217" s="45" t="s">
        <v>639</v>
      </c>
      <c r="C1217" s="45" t="s">
        <v>296</v>
      </c>
      <c r="D1217" s="45" t="s">
        <v>312</v>
      </c>
      <c r="E1217" s="45" t="s">
        <v>771</v>
      </c>
      <c r="F1217" s="45" t="s">
        <v>45</v>
      </c>
      <c r="G1217" s="67" t="n">
        <v>38295</v>
      </c>
    </row>
    <row ht="31.5" outlineLevel="0" r="1218">
      <c r="A1218" s="66" t="s">
        <v>49</v>
      </c>
      <c r="B1218" s="45" t="s">
        <v>639</v>
      </c>
      <c r="C1218" s="45" t="s">
        <v>296</v>
      </c>
      <c r="D1218" s="45" t="s">
        <v>312</v>
      </c>
      <c r="E1218" s="45" t="s">
        <v>771</v>
      </c>
      <c r="F1218" s="45" t="s">
        <v>50</v>
      </c>
      <c r="G1218" s="67" t="n">
        <v>415002</v>
      </c>
    </row>
    <row ht="31.5" outlineLevel="0" r="1219">
      <c r="A1219" s="66" t="s">
        <v>51</v>
      </c>
      <c r="B1219" s="45" t="s">
        <v>639</v>
      </c>
      <c r="C1219" s="45" t="s">
        <v>296</v>
      </c>
      <c r="D1219" s="45" t="s">
        <v>312</v>
      </c>
      <c r="E1219" s="45" t="s">
        <v>771</v>
      </c>
      <c r="F1219" s="45" t="s">
        <v>43</v>
      </c>
      <c r="G1219" s="67" t="n">
        <f aca="false" ca="false" dt2D="false" dtr="false" t="normal">G1220</f>
        <v>393053</v>
      </c>
    </row>
    <row outlineLevel="0" r="1220">
      <c r="A1220" s="66" t="s">
        <v>52</v>
      </c>
      <c r="B1220" s="45" t="s">
        <v>639</v>
      </c>
      <c r="C1220" s="45" t="s">
        <v>296</v>
      </c>
      <c r="D1220" s="45" t="s">
        <v>312</v>
      </c>
      <c r="E1220" s="45" t="s">
        <v>771</v>
      </c>
      <c r="F1220" s="45" t="s">
        <v>46</v>
      </c>
      <c r="G1220" s="67" t="n">
        <v>393053</v>
      </c>
    </row>
    <row ht="31.5" outlineLevel="0" r="1221">
      <c r="A1221" s="66" t="s">
        <v>772</v>
      </c>
      <c r="B1221" s="45" t="s">
        <v>639</v>
      </c>
      <c r="C1221" s="45" t="s">
        <v>296</v>
      </c>
      <c r="D1221" s="45" t="s">
        <v>312</v>
      </c>
      <c r="E1221" s="45" t="s">
        <v>773</v>
      </c>
      <c r="F1221" s="45" t="s">
        <v>28</v>
      </c>
      <c r="G1221" s="67" t="n">
        <v>84955940</v>
      </c>
    </row>
    <row outlineLevel="0" r="1222">
      <c r="A1222" s="66" t="s">
        <v>41</v>
      </c>
      <c r="B1222" s="45" t="s">
        <v>639</v>
      </c>
      <c r="C1222" s="45" t="s">
        <v>296</v>
      </c>
      <c r="D1222" s="45" t="s">
        <v>312</v>
      </c>
      <c r="E1222" s="45" t="s">
        <v>773</v>
      </c>
      <c r="F1222" s="45" t="s">
        <v>42</v>
      </c>
      <c r="G1222" s="67" t="n">
        <f aca="false" ca="false" dt2D="false" dtr="false" t="normal">SUM(G1223:G1225)</f>
        <v>81318239</v>
      </c>
    </row>
    <row outlineLevel="0" r="1223">
      <c r="A1223" s="66" t="s">
        <v>55</v>
      </c>
      <c r="B1223" s="45" t="s">
        <v>639</v>
      </c>
      <c r="C1223" s="45" t="s">
        <v>296</v>
      </c>
      <c r="D1223" s="45" t="s">
        <v>312</v>
      </c>
      <c r="E1223" s="45" t="s">
        <v>773</v>
      </c>
      <c r="F1223" s="45" t="s">
        <v>56</v>
      </c>
      <c r="G1223" s="67" t="n">
        <v>61048000</v>
      </c>
    </row>
    <row ht="31.5" outlineLevel="0" r="1224">
      <c r="A1224" s="66" t="s">
        <v>44</v>
      </c>
      <c r="B1224" s="45" t="s">
        <v>639</v>
      </c>
      <c r="C1224" s="45" t="s">
        <v>296</v>
      </c>
      <c r="D1224" s="45" t="s">
        <v>312</v>
      </c>
      <c r="E1224" s="45" t="s">
        <v>773</v>
      </c>
      <c r="F1224" s="45" t="s">
        <v>45</v>
      </c>
      <c r="G1224" s="67" t="n">
        <v>1408405</v>
      </c>
    </row>
    <row ht="31.5" outlineLevel="0" r="1225">
      <c r="A1225" s="66" t="s">
        <v>49</v>
      </c>
      <c r="B1225" s="45" t="s">
        <v>639</v>
      </c>
      <c r="C1225" s="45" t="s">
        <v>296</v>
      </c>
      <c r="D1225" s="45" t="s">
        <v>312</v>
      </c>
      <c r="E1225" s="45" t="s">
        <v>773</v>
      </c>
      <c r="F1225" s="45" t="s">
        <v>50</v>
      </c>
      <c r="G1225" s="67" t="n">
        <v>18861834</v>
      </c>
    </row>
    <row ht="31.5" outlineLevel="0" r="1226">
      <c r="A1226" s="66" t="s">
        <v>51</v>
      </c>
      <c r="B1226" s="45" t="s">
        <v>639</v>
      </c>
      <c r="C1226" s="45" t="s">
        <v>296</v>
      </c>
      <c r="D1226" s="45" t="s">
        <v>312</v>
      </c>
      <c r="E1226" s="45" t="s">
        <v>773</v>
      </c>
      <c r="F1226" s="45" t="s">
        <v>43</v>
      </c>
      <c r="G1226" s="67" t="n">
        <f aca="false" ca="false" dt2D="false" dtr="false" t="normal">SUM(G1227:G1228)</f>
        <v>3537783</v>
      </c>
    </row>
    <row outlineLevel="0" r="1227">
      <c r="A1227" s="66" t="s">
        <v>52</v>
      </c>
      <c r="B1227" s="45" t="s">
        <v>639</v>
      </c>
      <c r="C1227" s="45" t="s">
        <v>296</v>
      </c>
      <c r="D1227" s="45" t="s">
        <v>312</v>
      </c>
      <c r="E1227" s="45" t="s">
        <v>773</v>
      </c>
      <c r="F1227" s="45" t="s">
        <v>46</v>
      </c>
      <c r="G1227" s="67" t="n">
        <v>2686783</v>
      </c>
    </row>
    <row outlineLevel="0" r="1228">
      <c r="A1228" s="66" t="s">
        <v>184</v>
      </c>
      <c r="B1228" s="45" t="s">
        <v>639</v>
      </c>
      <c r="C1228" s="45" t="s">
        <v>296</v>
      </c>
      <c r="D1228" s="45" t="s">
        <v>312</v>
      </c>
      <c r="E1228" s="45" t="s">
        <v>773</v>
      </c>
      <c r="F1228" s="45" t="s">
        <v>185</v>
      </c>
      <c r="G1228" s="67" t="n">
        <v>851000</v>
      </c>
    </row>
    <row outlineLevel="0" r="1229">
      <c r="A1229" s="66" t="s">
        <v>86</v>
      </c>
      <c r="B1229" s="45" t="s">
        <v>639</v>
      </c>
      <c r="C1229" s="45" t="s">
        <v>296</v>
      </c>
      <c r="D1229" s="45" t="s">
        <v>312</v>
      </c>
      <c r="E1229" s="45" t="s">
        <v>773</v>
      </c>
      <c r="F1229" s="45" t="s">
        <v>87</v>
      </c>
      <c r="G1229" s="67" t="n">
        <f aca="false" ca="false" dt2D="false" dtr="false" t="normal">SUM(G1230:G1231)</f>
        <v>99918</v>
      </c>
    </row>
    <row outlineLevel="0" r="1230">
      <c r="A1230" s="66" t="s">
        <v>186</v>
      </c>
      <c r="B1230" s="45" t="s">
        <v>639</v>
      </c>
      <c r="C1230" s="45" t="s">
        <v>296</v>
      </c>
      <c r="D1230" s="45" t="s">
        <v>312</v>
      </c>
      <c r="E1230" s="45" t="s">
        <v>773</v>
      </c>
      <c r="F1230" s="45" t="s">
        <v>187</v>
      </c>
      <c r="G1230" s="67" t="n">
        <v>96363</v>
      </c>
    </row>
    <row outlineLevel="0" r="1231">
      <c r="A1231" s="66" t="s">
        <v>88</v>
      </c>
      <c r="B1231" s="45" t="s">
        <v>639</v>
      </c>
      <c r="C1231" s="45" t="s">
        <v>296</v>
      </c>
      <c r="D1231" s="45" t="s">
        <v>312</v>
      </c>
      <c r="E1231" s="45" t="s">
        <v>773</v>
      </c>
      <c r="F1231" s="45" t="s">
        <v>89</v>
      </c>
      <c r="G1231" s="67" t="n">
        <v>3555</v>
      </c>
    </row>
    <row outlineLevel="0" r="1232">
      <c r="A1232" s="66" t="n"/>
      <c r="B1232" s="45" t="n"/>
      <c r="C1232" s="45" t="n"/>
      <c r="D1232" s="45" t="n"/>
      <c r="E1232" s="45" t="n"/>
      <c r="F1232" s="45" t="n"/>
      <c r="G1232" s="67" t="n"/>
    </row>
    <row outlineLevel="0" r="1233">
      <c r="A1233" s="43" t="s">
        <v>774</v>
      </c>
      <c r="B1233" s="44" t="s">
        <v>426</v>
      </c>
      <c r="C1233" s="44" t="s">
        <v>26</v>
      </c>
      <c r="D1233" s="44" t="s">
        <v>26</v>
      </c>
      <c r="E1233" s="44" t="s">
        <v>27</v>
      </c>
      <c r="F1233" s="44" t="s">
        <v>28</v>
      </c>
      <c r="G1233" s="46" t="n">
        <v>262195570</v>
      </c>
    </row>
    <row outlineLevel="0" r="1234">
      <c r="A1234" s="53" t="s">
        <v>201</v>
      </c>
      <c r="B1234" s="54" t="s">
        <v>426</v>
      </c>
      <c r="C1234" s="55" t="s">
        <v>202</v>
      </c>
      <c r="D1234" s="55" t="s">
        <v>26</v>
      </c>
      <c r="E1234" s="56" t="s">
        <v>27</v>
      </c>
      <c r="F1234" s="57" t="s">
        <v>28</v>
      </c>
      <c r="G1234" s="58" t="n">
        <v>16683790</v>
      </c>
    </row>
    <row outlineLevel="0" r="1235">
      <c r="A1235" s="74" t="s">
        <v>502</v>
      </c>
      <c r="B1235" s="75" t="s">
        <v>426</v>
      </c>
      <c r="C1235" s="75" t="s">
        <v>202</v>
      </c>
      <c r="D1235" s="75" t="s">
        <v>32</v>
      </c>
      <c r="E1235" s="75" t="s">
        <v>27</v>
      </c>
      <c r="F1235" s="75" t="s">
        <v>28</v>
      </c>
      <c r="G1235" s="76" t="n">
        <v>16683790</v>
      </c>
    </row>
    <row customHeight="true" ht="18" outlineLevel="0" r="1236">
      <c r="A1236" s="66" t="s">
        <v>775</v>
      </c>
      <c r="B1236" s="45" t="s">
        <v>426</v>
      </c>
      <c r="C1236" s="45" t="s">
        <v>202</v>
      </c>
      <c r="D1236" s="45" t="s">
        <v>32</v>
      </c>
      <c r="E1236" s="45" t="s">
        <v>776</v>
      </c>
      <c r="F1236" s="45" t="s">
        <v>28</v>
      </c>
      <c r="G1236" s="67" t="n">
        <v>16520250</v>
      </c>
    </row>
    <row ht="31.5" outlineLevel="0" r="1237">
      <c r="A1237" s="66" t="s">
        <v>777</v>
      </c>
      <c r="B1237" s="45" t="s">
        <v>426</v>
      </c>
      <c r="C1237" s="45" t="s">
        <v>202</v>
      </c>
      <c r="D1237" s="45" t="s">
        <v>32</v>
      </c>
      <c r="E1237" s="45" t="s">
        <v>778</v>
      </c>
      <c r="F1237" s="45" t="s">
        <v>28</v>
      </c>
      <c r="G1237" s="67" t="n">
        <v>16520250</v>
      </c>
    </row>
    <row ht="31.5" outlineLevel="0" r="1238">
      <c r="A1238" s="66" t="s">
        <v>779</v>
      </c>
      <c r="B1238" s="45" t="s">
        <v>426</v>
      </c>
      <c r="C1238" s="45" t="s">
        <v>202</v>
      </c>
      <c r="D1238" s="45" t="s">
        <v>32</v>
      </c>
      <c r="E1238" s="45" t="s">
        <v>780</v>
      </c>
      <c r="F1238" s="45" t="s">
        <v>28</v>
      </c>
      <c r="G1238" s="67" t="n">
        <v>16520250</v>
      </c>
    </row>
    <row outlineLevel="0" r="1239">
      <c r="A1239" s="66" t="s">
        <v>176</v>
      </c>
      <c r="B1239" s="45" t="s">
        <v>426</v>
      </c>
      <c r="C1239" s="45" t="s">
        <v>202</v>
      </c>
      <c r="D1239" s="45" t="s">
        <v>32</v>
      </c>
      <c r="E1239" s="45" t="s">
        <v>781</v>
      </c>
      <c r="F1239" s="45" t="s">
        <v>28</v>
      </c>
      <c r="G1239" s="67" t="n">
        <v>16520250</v>
      </c>
    </row>
    <row outlineLevel="0" r="1240">
      <c r="A1240" s="66" t="s">
        <v>423</v>
      </c>
      <c r="B1240" s="45" t="s">
        <v>426</v>
      </c>
      <c r="C1240" s="45" t="s">
        <v>202</v>
      </c>
      <c r="D1240" s="45" t="s">
        <v>32</v>
      </c>
      <c r="E1240" s="45" t="s">
        <v>781</v>
      </c>
      <c r="F1240" s="45" t="s">
        <v>424</v>
      </c>
      <c r="G1240" s="67" t="n">
        <f aca="false" ca="false" dt2D="false" dtr="false" t="normal">G1241</f>
        <v>16520250</v>
      </c>
    </row>
    <row ht="47.25" outlineLevel="0" r="1241">
      <c r="A1241" s="66" t="s">
        <v>425</v>
      </c>
      <c r="B1241" s="45" t="s">
        <v>426</v>
      </c>
      <c r="C1241" s="45" t="s">
        <v>202</v>
      </c>
      <c r="D1241" s="45" t="s">
        <v>32</v>
      </c>
      <c r="E1241" s="45" t="s">
        <v>781</v>
      </c>
      <c r="F1241" s="45" t="s">
        <v>426</v>
      </c>
      <c r="G1241" s="67" t="n">
        <v>16520250</v>
      </c>
    </row>
    <row ht="31.5" outlineLevel="0" r="1242">
      <c r="A1242" s="66" t="s">
        <v>136</v>
      </c>
      <c r="B1242" s="45" t="s">
        <v>426</v>
      </c>
      <c r="C1242" s="45" t="s">
        <v>202</v>
      </c>
      <c r="D1242" s="45" t="s">
        <v>32</v>
      </c>
      <c r="E1242" s="45" t="s">
        <v>137</v>
      </c>
      <c r="F1242" s="45" t="s">
        <v>28</v>
      </c>
      <c r="G1242" s="67" t="n">
        <v>129340</v>
      </c>
    </row>
    <row ht="31.5" outlineLevel="0" r="1243">
      <c r="A1243" s="66" t="s">
        <v>138</v>
      </c>
      <c r="B1243" s="45" t="s">
        <v>426</v>
      </c>
      <c r="C1243" s="45" t="s">
        <v>202</v>
      </c>
      <c r="D1243" s="45" t="s">
        <v>32</v>
      </c>
      <c r="E1243" s="45" t="s">
        <v>139</v>
      </c>
      <c r="F1243" s="45" t="s">
        <v>28</v>
      </c>
      <c r="G1243" s="67" t="n">
        <v>129340</v>
      </c>
    </row>
    <row ht="47.25" outlineLevel="0" r="1244">
      <c r="A1244" s="66" t="s">
        <v>442</v>
      </c>
      <c r="B1244" s="45" t="s">
        <v>426</v>
      </c>
      <c r="C1244" s="45" t="s">
        <v>202</v>
      </c>
      <c r="D1244" s="45" t="s">
        <v>32</v>
      </c>
      <c r="E1244" s="45" t="s">
        <v>443</v>
      </c>
      <c r="F1244" s="45" t="s">
        <v>28</v>
      </c>
      <c r="G1244" s="67" t="n">
        <v>129340</v>
      </c>
    </row>
    <row customHeight="true" ht="19.5" outlineLevel="0" r="1245">
      <c r="A1245" s="66" t="s">
        <v>444</v>
      </c>
      <c r="B1245" s="45" t="s">
        <v>426</v>
      </c>
      <c r="C1245" s="45" t="s">
        <v>202</v>
      </c>
      <c r="D1245" s="45" t="s">
        <v>32</v>
      </c>
      <c r="E1245" s="45" t="s">
        <v>445</v>
      </c>
      <c r="F1245" s="45" t="s">
        <v>28</v>
      </c>
      <c r="G1245" s="67" t="n">
        <v>129340</v>
      </c>
    </row>
    <row outlineLevel="0" r="1246">
      <c r="A1246" s="66" t="s">
        <v>423</v>
      </c>
      <c r="B1246" s="45" t="s">
        <v>426</v>
      </c>
      <c r="C1246" s="45" t="s">
        <v>202</v>
      </c>
      <c r="D1246" s="45" t="s">
        <v>32</v>
      </c>
      <c r="E1246" s="45" t="s">
        <v>445</v>
      </c>
      <c r="F1246" s="45" t="s">
        <v>424</v>
      </c>
      <c r="G1246" s="67" t="n">
        <f aca="false" ca="false" dt2D="false" dtr="false" t="normal">G1247</f>
        <v>129340</v>
      </c>
    </row>
    <row outlineLevel="0" r="1247">
      <c r="A1247" s="66" t="s">
        <v>427</v>
      </c>
      <c r="B1247" s="45" t="s">
        <v>426</v>
      </c>
      <c r="C1247" s="45" t="s">
        <v>202</v>
      </c>
      <c r="D1247" s="45" t="s">
        <v>32</v>
      </c>
      <c r="E1247" s="45" t="s">
        <v>445</v>
      </c>
      <c r="F1247" s="45" t="s">
        <v>428</v>
      </c>
      <c r="G1247" s="67" t="n">
        <v>129340</v>
      </c>
    </row>
    <row ht="63" outlineLevel="0" r="1248">
      <c r="A1248" s="66" t="s">
        <v>447</v>
      </c>
      <c r="B1248" s="45" t="s">
        <v>426</v>
      </c>
      <c r="C1248" s="45" t="s">
        <v>202</v>
      </c>
      <c r="D1248" s="45" t="s">
        <v>32</v>
      </c>
      <c r="E1248" s="45" t="s">
        <v>448</v>
      </c>
      <c r="F1248" s="45" t="s">
        <v>28</v>
      </c>
      <c r="G1248" s="67" t="n">
        <v>34200</v>
      </c>
    </row>
    <row ht="31.5" outlineLevel="0" r="1249">
      <c r="A1249" s="66" t="s">
        <v>449</v>
      </c>
      <c r="B1249" s="45" t="s">
        <v>426</v>
      </c>
      <c r="C1249" s="45" t="s">
        <v>202</v>
      </c>
      <c r="D1249" s="45" t="s">
        <v>32</v>
      </c>
      <c r="E1249" s="45" t="s">
        <v>450</v>
      </c>
      <c r="F1249" s="45" t="s">
        <v>28</v>
      </c>
      <c r="G1249" s="67" t="n">
        <v>34200</v>
      </c>
    </row>
    <row ht="31.5" outlineLevel="0" r="1250">
      <c r="A1250" s="66" t="s">
        <v>451</v>
      </c>
      <c r="B1250" s="45" t="s">
        <v>426</v>
      </c>
      <c r="C1250" s="45" t="s">
        <v>202</v>
      </c>
      <c r="D1250" s="45" t="s">
        <v>32</v>
      </c>
      <c r="E1250" s="45" t="s">
        <v>452</v>
      </c>
      <c r="F1250" s="45" t="s">
        <v>28</v>
      </c>
      <c r="G1250" s="67" t="n">
        <v>34200</v>
      </c>
    </row>
    <row ht="31.5" outlineLevel="0" r="1251">
      <c r="A1251" s="66" t="s">
        <v>453</v>
      </c>
      <c r="B1251" s="45" t="s">
        <v>426</v>
      </c>
      <c r="C1251" s="45" t="s">
        <v>202</v>
      </c>
      <c r="D1251" s="45" t="s">
        <v>32</v>
      </c>
      <c r="E1251" s="45" t="s">
        <v>454</v>
      </c>
      <c r="F1251" s="45" t="s">
        <v>28</v>
      </c>
      <c r="G1251" s="67" t="n">
        <v>34200</v>
      </c>
    </row>
    <row outlineLevel="0" r="1252">
      <c r="A1252" s="66" t="s">
        <v>423</v>
      </c>
      <c r="B1252" s="45" t="s">
        <v>426</v>
      </c>
      <c r="C1252" s="45" t="s">
        <v>202</v>
      </c>
      <c r="D1252" s="45" t="s">
        <v>32</v>
      </c>
      <c r="E1252" s="45" t="s">
        <v>454</v>
      </c>
      <c r="F1252" s="45" t="s">
        <v>424</v>
      </c>
      <c r="G1252" s="67" t="n">
        <f aca="false" ca="false" dt2D="false" dtr="false" t="normal">G1253</f>
        <v>34200</v>
      </c>
    </row>
    <row outlineLevel="0" r="1253">
      <c r="A1253" s="66" t="s">
        <v>427</v>
      </c>
      <c r="B1253" s="45" t="s">
        <v>426</v>
      </c>
      <c r="C1253" s="45" t="s">
        <v>202</v>
      </c>
      <c r="D1253" s="45" t="s">
        <v>32</v>
      </c>
      <c r="E1253" s="45" t="s">
        <v>454</v>
      </c>
      <c r="F1253" s="45" t="s">
        <v>428</v>
      </c>
      <c r="G1253" s="67" t="n">
        <v>34200</v>
      </c>
    </row>
    <row outlineLevel="0" r="1254">
      <c r="A1254" s="53" t="s">
        <v>782</v>
      </c>
      <c r="B1254" s="54" t="s">
        <v>426</v>
      </c>
      <c r="C1254" s="55" t="s">
        <v>320</v>
      </c>
      <c r="D1254" s="55" t="s">
        <v>26</v>
      </c>
      <c r="E1254" s="56" t="s">
        <v>27</v>
      </c>
      <c r="F1254" s="57" t="s">
        <v>28</v>
      </c>
      <c r="G1254" s="58" t="n">
        <v>245511780</v>
      </c>
    </row>
    <row outlineLevel="0" r="1255">
      <c r="A1255" s="74" t="s">
        <v>783</v>
      </c>
      <c r="B1255" s="75" t="s">
        <v>426</v>
      </c>
      <c r="C1255" s="75" t="s">
        <v>320</v>
      </c>
      <c r="D1255" s="75" t="s">
        <v>30</v>
      </c>
      <c r="E1255" s="75" t="s">
        <v>27</v>
      </c>
      <c r="F1255" s="75" t="s">
        <v>28</v>
      </c>
      <c r="G1255" s="76" t="n">
        <v>5967570.02</v>
      </c>
    </row>
    <row customHeight="true" ht="20.25" outlineLevel="0" r="1256">
      <c r="A1256" s="66" t="s">
        <v>775</v>
      </c>
      <c r="B1256" s="45" t="s">
        <v>426</v>
      </c>
      <c r="C1256" s="45" t="s">
        <v>320</v>
      </c>
      <c r="D1256" s="45" t="s">
        <v>30</v>
      </c>
      <c r="E1256" s="45" t="s">
        <v>776</v>
      </c>
      <c r="F1256" s="45" t="s">
        <v>28</v>
      </c>
      <c r="G1256" s="67" t="n">
        <v>5967570.02</v>
      </c>
    </row>
    <row ht="31.5" outlineLevel="0" r="1257">
      <c r="A1257" s="66" t="s">
        <v>777</v>
      </c>
      <c r="B1257" s="45" t="s">
        <v>426</v>
      </c>
      <c r="C1257" s="45" t="s">
        <v>320</v>
      </c>
      <c r="D1257" s="45" t="s">
        <v>30</v>
      </c>
      <c r="E1257" s="45" t="s">
        <v>778</v>
      </c>
      <c r="F1257" s="45" t="s">
        <v>28</v>
      </c>
      <c r="G1257" s="67" t="n">
        <v>5967570.02</v>
      </c>
    </row>
    <row outlineLevel="0" r="1258">
      <c r="A1258" s="66" t="s">
        <v>784</v>
      </c>
      <c r="B1258" s="45" t="s">
        <v>426</v>
      </c>
      <c r="C1258" s="45" t="s">
        <v>320</v>
      </c>
      <c r="D1258" s="45" t="s">
        <v>30</v>
      </c>
      <c r="E1258" s="45" t="s">
        <v>785</v>
      </c>
      <c r="F1258" s="45" t="s">
        <v>28</v>
      </c>
      <c r="G1258" s="67" t="n">
        <v>5967570.02</v>
      </c>
    </row>
    <row outlineLevel="0" r="1259">
      <c r="A1259" s="66" t="s">
        <v>176</v>
      </c>
      <c r="B1259" s="45" t="s">
        <v>426</v>
      </c>
      <c r="C1259" s="45" t="s">
        <v>320</v>
      </c>
      <c r="D1259" s="45" t="s">
        <v>30</v>
      </c>
      <c r="E1259" s="45" t="s">
        <v>786</v>
      </c>
      <c r="F1259" s="45" t="s">
        <v>28</v>
      </c>
      <c r="G1259" s="67" t="n">
        <v>5967570.02</v>
      </c>
    </row>
    <row outlineLevel="0" r="1260">
      <c r="A1260" s="66" t="s">
        <v>423</v>
      </c>
      <c r="B1260" s="45" t="s">
        <v>426</v>
      </c>
      <c r="C1260" s="45" t="s">
        <v>320</v>
      </c>
      <c r="D1260" s="45" t="s">
        <v>30</v>
      </c>
      <c r="E1260" s="45" t="s">
        <v>786</v>
      </c>
      <c r="F1260" s="45" t="s">
        <v>424</v>
      </c>
      <c r="G1260" s="67" t="n">
        <f aca="false" ca="false" dt2D="false" dtr="false" t="normal">G1261</f>
        <v>5967570.02</v>
      </c>
    </row>
    <row ht="47.25" outlineLevel="0" r="1261">
      <c r="A1261" s="66" t="s">
        <v>425</v>
      </c>
      <c r="B1261" s="45" t="s">
        <v>426</v>
      </c>
      <c r="C1261" s="45" t="s">
        <v>320</v>
      </c>
      <c r="D1261" s="45" t="s">
        <v>30</v>
      </c>
      <c r="E1261" s="45" t="s">
        <v>786</v>
      </c>
      <c r="F1261" s="45" t="s">
        <v>426</v>
      </c>
      <c r="G1261" s="67" t="n">
        <v>5967570.02</v>
      </c>
    </row>
    <row outlineLevel="0" r="1262">
      <c r="A1262" s="74" t="s">
        <v>787</v>
      </c>
      <c r="B1262" s="75" t="s">
        <v>426</v>
      </c>
      <c r="C1262" s="75" t="s">
        <v>320</v>
      </c>
      <c r="D1262" s="75" t="s">
        <v>71</v>
      </c>
      <c r="E1262" s="75" t="s">
        <v>27</v>
      </c>
      <c r="F1262" s="75" t="s">
        <v>28</v>
      </c>
      <c r="G1262" s="76" t="n">
        <v>20902040</v>
      </c>
    </row>
    <row customHeight="true" ht="21" outlineLevel="0" r="1263">
      <c r="A1263" s="66" t="s">
        <v>775</v>
      </c>
      <c r="B1263" s="45" t="s">
        <v>426</v>
      </c>
      <c r="C1263" s="45" t="s">
        <v>320</v>
      </c>
      <c r="D1263" s="45" t="s">
        <v>71</v>
      </c>
      <c r="E1263" s="45" t="s">
        <v>776</v>
      </c>
      <c r="F1263" s="45" t="s">
        <v>28</v>
      </c>
      <c r="G1263" s="67" t="n">
        <v>20671170</v>
      </c>
    </row>
    <row ht="31.5" outlineLevel="0" r="1264">
      <c r="A1264" s="66" t="s">
        <v>777</v>
      </c>
      <c r="B1264" s="45" t="s">
        <v>426</v>
      </c>
      <c r="C1264" s="45" t="s">
        <v>320</v>
      </c>
      <c r="D1264" s="45" t="s">
        <v>71</v>
      </c>
      <c r="E1264" s="45" t="s">
        <v>778</v>
      </c>
      <c r="F1264" s="45" t="s">
        <v>28</v>
      </c>
      <c r="G1264" s="67" t="n">
        <v>13338570</v>
      </c>
    </row>
    <row ht="47.25" outlineLevel="0" r="1265">
      <c r="A1265" s="66" t="s">
        <v>788</v>
      </c>
      <c r="B1265" s="45" t="s">
        <v>426</v>
      </c>
      <c r="C1265" s="45" t="s">
        <v>320</v>
      </c>
      <c r="D1265" s="45" t="s">
        <v>71</v>
      </c>
      <c r="E1265" s="45" t="s">
        <v>789</v>
      </c>
      <c r="F1265" s="45" t="s">
        <v>28</v>
      </c>
      <c r="G1265" s="67" t="n">
        <v>13338570</v>
      </c>
    </row>
    <row outlineLevel="0" r="1266">
      <c r="A1266" s="66" t="s">
        <v>176</v>
      </c>
      <c r="B1266" s="45" t="s">
        <v>426</v>
      </c>
      <c r="C1266" s="45" t="s">
        <v>320</v>
      </c>
      <c r="D1266" s="45" t="s">
        <v>71</v>
      </c>
      <c r="E1266" s="45" t="s">
        <v>790</v>
      </c>
      <c r="F1266" s="45" t="s">
        <v>28</v>
      </c>
      <c r="G1266" s="67" t="n">
        <v>13338570</v>
      </c>
    </row>
    <row outlineLevel="0" r="1267">
      <c r="A1267" s="66" t="s">
        <v>423</v>
      </c>
      <c r="B1267" s="45" t="s">
        <v>426</v>
      </c>
      <c r="C1267" s="45" t="s">
        <v>320</v>
      </c>
      <c r="D1267" s="45" t="s">
        <v>71</v>
      </c>
      <c r="E1267" s="45" t="s">
        <v>790</v>
      </c>
      <c r="F1267" s="45" t="s">
        <v>424</v>
      </c>
      <c r="G1267" s="67" t="n">
        <f aca="false" ca="false" dt2D="false" dtr="false" t="normal">G1268</f>
        <v>13338570</v>
      </c>
    </row>
    <row ht="47.25" outlineLevel="0" r="1268">
      <c r="A1268" s="66" t="s">
        <v>425</v>
      </c>
      <c r="B1268" s="45" t="s">
        <v>426</v>
      </c>
      <c r="C1268" s="45" t="s">
        <v>320</v>
      </c>
      <c r="D1268" s="45" t="s">
        <v>71</v>
      </c>
      <c r="E1268" s="45" t="s">
        <v>790</v>
      </c>
      <c r="F1268" s="45" t="s">
        <v>426</v>
      </c>
      <c r="G1268" s="67" t="n">
        <v>13338570</v>
      </c>
    </row>
    <row ht="31.5" outlineLevel="0" r="1269">
      <c r="A1269" s="66" t="s">
        <v>791</v>
      </c>
      <c r="B1269" s="45" t="s">
        <v>426</v>
      </c>
      <c r="C1269" s="45" t="s">
        <v>320</v>
      </c>
      <c r="D1269" s="45" t="s">
        <v>71</v>
      </c>
      <c r="E1269" s="45" t="s">
        <v>792</v>
      </c>
      <c r="F1269" s="45" t="s">
        <v>28</v>
      </c>
      <c r="G1269" s="67" t="n">
        <v>7332600</v>
      </c>
    </row>
    <row ht="31.5" outlineLevel="0" r="1270">
      <c r="A1270" s="66" t="s">
        <v>793</v>
      </c>
      <c r="B1270" s="45" t="s">
        <v>426</v>
      </c>
      <c r="C1270" s="45" t="s">
        <v>320</v>
      </c>
      <c r="D1270" s="45" t="s">
        <v>71</v>
      </c>
      <c r="E1270" s="45" t="s">
        <v>794</v>
      </c>
      <c r="F1270" s="45" t="s">
        <v>28</v>
      </c>
      <c r="G1270" s="67" t="n">
        <v>6766850</v>
      </c>
    </row>
    <row ht="31.5" outlineLevel="0" r="1271">
      <c r="A1271" s="66" t="s">
        <v>795</v>
      </c>
      <c r="B1271" s="45" t="s">
        <v>426</v>
      </c>
      <c r="C1271" s="45" t="s">
        <v>320</v>
      </c>
      <c r="D1271" s="45" t="s">
        <v>71</v>
      </c>
      <c r="E1271" s="45" t="s">
        <v>796</v>
      </c>
      <c r="F1271" s="45" t="s">
        <v>28</v>
      </c>
      <c r="G1271" s="67" t="n">
        <v>6766850</v>
      </c>
    </row>
    <row outlineLevel="0" r="1272">
      <c r="A1272" s="66" t="s">
        <v>178</v>
      </c>
      <c r="B1272" s="45" t="s">
        <v>426</v>
      </c>
      <c r="C1272" s="45" t="s">
        <v>320</v>
      </c>
      <c r="D1272" s="45" t="s">
        <v>71</v>
      </c>
      <c r="E1272" s="45" t="s">
        <v>796</v>
      </c>
      <c r="F1272" s="45" t="s">
        <v>179</v>
      </c>
      <c r="G1272" s="67" t="n">
        <f aca="false" ca="false" dt2D="false" dtr="false" t="normal">G1273</f>
        <v>4766850</v>
      </c>
    </row>
    <row outlineLevel="0" r="1273">
      <c r="A1273" s="66" t="s">
        <v>797</v>
      </c>
      <c r="B1273" s="45" t="s">
        <v>426</v>
      </c>
      <c r="C1273" s="45" t="s">
        <v>320</v>
      </c>
      <c r="D1273" s="45" t="s">
        <v>71</v>
      </c>
      <c r="E1273" s="45" t="s">
        <v>796</v>
      </c>
      <c r="F1273" s="45" t="s">
        <v>798</v>
      </c>
      <c r="G1273" s="67" t="n">
        <v>4766850</v>
      </c>
    </row>
    <row ht="31.5" outlineLevel="0" r="1274">
      <c r="A1274" s="66" t="s">
        <v>51</v>
      </c>
      <c r="B1274" s="45" t="s">
        <v>426</v>
      </c>
      <c r="C1274" s="45" t="s">
        <v>320</v>
      </c>
      <c r="D1274" s="45" t="s">
        <v>71</v>
      </c>
      <c r="E1274" s="45" t="s">
        <v>796</v>
      </c>
      <c r="F1274" s="45" t="s">
        <v>43</v>
      </c>
      <c r="G1274" s="67" t="n">
        <f aca="false" ca="false" dt2D="false" dtr="false" t="normal">G1275</f>
        <v>2000000</v>
      </c>
    </row>
    <row outlineLevel="0" r="1275">
      <c r="A1275" s="66" t="s">
        <v>52</v>
      </c>
      <c r="B1275" s="45" t="s">
        <v>426</v>
      </c>
      <c r="C1275" s="45" t="s">
        <v>320</v>
      </c>
      <c r="D1275" s="45" t="s">
        <v>71</v>
      </c>
      <c r="E1275" s="45" t="s">
        <v>796</v>
      </c>
      <c r="F1275" s="45" t="s">
        <v>46</v>
      </c>
      <c r="G1275" s="67" t="n">
        <v>2000000</v>
      </c>
    </row>
    <row ht="31.5" outlineLevel="0" r="1276">
      <c r="A1276" s="66" t="s">
        <v>799</v>
      </c>
      <c r="B1276" s="45" t="s">
        <v>426</v>
      </c>
      <c r="C1276" s="45" t="s">
        <v>320</v>
      </c>
      <c r="D1276" s="45" t="s">
        <v>71</v>
      </c>
      <c r="E1276" s="45" t="s">
        <v>800</v>
      </c>
      <c r="F1276" s="45" t="s">
        <v>28</v>
      </c>
      <c r="G1276" s="67" t="n">
        <v>509500</v>
      </c>
    </row>
    <row outlineLevel="0" r="1277">
      <c r="A1277" s="66" t="s">
        <v>801</v>
      </c>
      <c r="B1277" s="45" t="s">
        <v>426</v>
      </c>
      <c r="C1277" s="45" t="s">
        <v>320</v>
      </c>
      <c r="D1277" s="45" t="s">
        <v>71</v>
      </c>
      <c r="E1277" s="45" t="s">
        <v>802</v>
      </c>
      <c r="F1277" s="45" t="s">
        <v>28</v>
      </c>
      <c r="G1277" s="67" t="n">
        <v>509500</v>
      </c>
    </row>
    <row ht="31.5" outlineLevel="0" r="1278">
      <c r="A1278" s="66" t="s">
        <v>51</v>
      </c>
      <c r="B1278" s="45" t="s">
        <v>426</v>
      </c>
      <c r="C1278" s="45" t="s">
        <v>320</v>
      </c>
      <c r="D1278" s="45" t="s">
        <v>71</v>
      </c>
      <c r="E1278" s="45" t="s">
        <v>802</v>
      </c>
      <c r="F1278" s="45" t="s">
        <v>43</v>
      </c>
      <c r="G1278" s="67" t="n">
        <f aca="false" ca="false" dt2D="false" dtr="false" t="normal">G1279</f>
        <v>509500</v>
      </c>
    </row>
    <row outlineLevel="0" r="1279">
      <c r="A1279" s="66" t="s">
        <v>52</v>
      </c>
      <c r="B1279" s="45" t="s">
        <v>426</v>
      </c>
      <c r="C1279" s="45" t="s">
        <v>320</v>
      </c>
      <c r="D1279" s="45" t="s">
        <v>71</v>
      </c>
      <c r="E1279" s="45" t="s">
        <v>802</v>
      </c>
      <c r="F1279" s="45" t="s">
        <v>46</v>
      </c>
      <c r="G1279" s="67" t="n">
        <v>509500</v>
      </c>
    </row>
    <row ht="31.5" outlineLevel="0" r="1280">
      <c r="A1280" s="66" t="s">
        <v>803</v>
      </c>
      <c r="B1280" s="45" t="s">
        <v>426</v>
      </c>
      <c r="C1280" s="45" t="s">
        <v>320</v>
      </c>
      <c r="D1280" s="45" t="s">
        <v>71</v>
      </c>
      <c r="E1280" s="45" t="s">
        <v>804</v>
      </c>
      <c r="F1280" s="45" t="s">
        <v>28</v>
      </c>
      <c r="G1280" s="67" t="n">
        <v>56250</v>
      </c>
    </row>
    <row ht="31.5" outlineLevel="0" r="1281">
      <c r="A1281" s="66" t="s">
        <v>805</v>
      </c>
      <c r="B1281" s="45" t="s">
        <v>426</v>
      </c>
      <c r="C1281" s="45" t="s">
        <v>320</v>
      </c>
      <c r="D1281" s="45" t="s">
        <v>71</v>
      </c>
      <c r="E1281" s="45" t="s">
        <v>806</v>
      </c>
      <c r="F1281" s="45" t="s">
        <v>28</v>
      </c>
      <c r="G1281" s="67" t="n">
        <v>56250</v>
      </c>
    </row>
    <row ht="31.5" outlineLevel="0" r="1282">
      <c r="A1282" s="66" t="s">
        <v>51</v>
      </c>
      <c r="B1282" s="45" t="s">
        <v>426</v>
      </c>
      <c r="C1282" s="45" t="s">
        <v>320</v>
      </c>
      <c r="D1282" s="45" t="s">
        <v>71</v>
      </c>
      <c r="E1282" s="45" t="s">
        <v>806</v>
      </c>
      <c r="F1282" s="45" t="s">
        <v>43</v>
      </c>
      <c r="G1282" s="67" t="n">
        <f aca="false" ca="false" dt2D="false" dtr="false" t="normal">G1283</f>
        <v>56250</v>
      </c>
    </row>
    <row outlineLevel="0" r="1283">
      <c r="A1283" s="66" t="s">
        <v>52</v>
      </c>
      <c r="B1283" s="45" t="s">
        <v>426</v>
      </c>
      <c r="C1283" s="45" t="s">
        <v>320</v>
      </c>
      <c r="D1283" s="45" t="s">
        <v>71</v>
      </c>
      <c r="E1283" s="45" t="s">
        <v>806</v>
      </c>
      <c r="F1283" s="45" t="s">
        <v>46</v>
      </c>
      <c r="G1283" s="67" t="n">
        <v>56250</v>
      </c>
    </row>
    <row ht="31.5" outlineLevel="0" r="1284">
      <c r="A1284" s="66" t="s">
        <v>136</v>
      </c>
      <c r="B1284" s="45" t="s">
        <v>426</v>
      </c>
      <c r="C1284" s="45" t="s">
        <v>320</v>
      </c>
      <c r="D1284" s="45" t="s">
        <v>71</v>
      </c>
      <c r="E1284" s="45" t="s">
        <v>137</v>
      </c>
      <c r="F1284" s="45" t="s">
        <v>28</v>
      </c>
      <c r="G1284" s="67" t="n">
        <v>230870</v>
      </c>
    </row>
    <row outlineLevel="0" r="1285">
      <c r="A1285" s="66" t="s">
        <v>152</v>
      </c>
      <c r="B1285" s="45" t="s">
        <v>426</v>
      </c>
      <c r="C1285" s="45" t="s">
        <v>320</v>
      </c>
      <c r="D1285" s="45" t="s">
        <v>71</v>
      </c>
      <c r="E1285" s="45" t="s">
        <v>153</v>
      </c>
      <c r="F1285" s="45" t="s">
        <v>28</v>
      </c>
      <c r="G1285" s="67" t="n">
        <v>230870</v>
      </c>
    </row>
    <row ht="31.5" outlineLevel="0" r="1286">
      <c r="A1286" s="66" t="s">
        <v>161</v>
      </c>
      <c r="B1286" s="45" t="s">
        <v>426</v>
      </c>
      <c r="C1286" s="45" t="s">
        <v>320</v>
      </c>
      <c r="D1286" s="45" t="s">
        <v>71</v>
      </c>
      <c r="E1286" s="45" t="s">
        <v>162</v>
      </c>
      <c r="F1286" s="45" t="s">
        <v>28</v>
      </c>
      <c r="G1286" s="67" t="n">
        <v>230870</v>
      </c>
    </row>
    <row ht="47.25" outlineLevel="0" r="1287">
      <c r="A1287" s="66" t="s">
        <v>156</v>
      </c>
      <c r="B1287" s="45" t="s">
        <v>426</v>
      </c>
      <c r="C1287" s="45" t="s">
        <v>320</v>
      </c>
      <c r="D1287" s="45" t="s">
        <v>71</v>
      </c>
      <c r="E1287" s="45" t="s">
        <v>163</v>
      </c>
      <c r="F1287" s="45" t="s">
        <v>28</v>
      </c>
      <c r="G1287" s="67" t="n">
        <v>230870</v>
      </c>
    </row>
    <row outlineLevel="0" r="1288">
      <c r="A1288" s="66" t="s">
        <v>178</v>
      </c>
      <c r="B1288" s="45" t="s">
        <v>426</v>
      </c>
      <c r="C1288" s="45" t="s">
        <v>320</v>
      </c>
      <c r="D1288" s="45" t="s">
        <v>71</v>
      </c>
      <c r="E1288" s="45" t="s">
        <v>163</v>
      </c>
      <c r="F1288" s="45" t="s">
        <v>179</v>
      </c>
      <c r="G1288" s="67" t="n">
        <f aca="false" ca="false" dt2D="false" dtr="false" t="normal">G1289</f>
        <v>230870</v>
      </c>
    </row>
    <row outlineLevel="0" r="1289">
      <c r="A1289" s="66" t="s">
        <v>797</v>
      </c>
      <c r="B1289" s="45" t="s">
        <v>426</v>
      </c>
      <c r="C1289" s="45" t="s">
        <v>320</v>
      </c>
      <c r="D1289" s="45" t="s">
        <v>71</v>
      </c>
      <c r="E1289" s="45" t="s">
        <v>163</v>
      </c>
      <c r="F1289" s="45" t="s">
        <v>798</v>
      </c>
      <c r="G1289" s="67" t="n">
        <v>230870</v>
      </c>
    </row>
    <row outlineLevel="0" r="1290">
      <c r="A1290" s="74" t="s">
        <v>807</v>
      </c>
      <c r="B1290" s="75" t="s">
        <v>426</v>
      </c>
      <c r="C1290" s="75" t="s">
        <v>320</v>
      </c>
      <c r="D1290" s="75" t="s">
        <v>32</v>
      </c>
      <c r="E1290" s="75" t="s">
        <v>27</v>
      </c>
      <c r="F1290" s="75" t="s">
        <v>28</v>
      </c>
      <c r="G1290" s="76" t="n">
        <v>194637229.98</v>
      </c>
    </row>
    <row customHeight="true" ht="19.5" outlineLevel="0" r="1291">
      <c r="A1291" s="66" t="s">
        <v>775</v>
      </c>
      <c r="B1291" s="45" t="s">
        <v>426</v>
      </c>
      <c r="C1291" s="45" t="s">
        <v>320</v>
      </c>
      <c r="D1291" s="45" t="s">
        <v>32</v>
      </c>
      <c r="E1291" s="45" t="s">
        <v>776</v>
      </c>
      <c r="F1291" s="45" t="s">
        <v>28</v>
      </c>
      <c r="G1291" s="67" t="n">
        <v>187778539.98</v>
      </c>
    </row>
    <row ht="31.5" outlineLevel="0" r="1292">
      <c r="A1292" s="66" t="s">
        <v>777</v>
      </c>
      <c r="B1292" s="45" t="s">
        <v>426</v>
      </c>
      <c r="C1292" s="45" t="s">
        <v>320</v>
      </c>
      <c r="D1292" s="45" t="s">
        <v>32</v>
      </c>
      <c r="E1292" s="45" t="s">
        <v>778</v>
      </c>
      <c r="F1292" s="45" t="s">
        <v>28</v>
      </c>
      <c r="G1292" s="67" t="n">
        <v>186278539.98</v>
      </c>
    </row>
    <row ht="31.5" outlineLevel="0" r="1293">
      <c r="A1293" s="66" t="s">
        <v>779</v>
      </c>
      <c r="B1293" s="45" t="s">
        <v>426</v>
      </c>
      <c r="C1293" s="45" t="s">
        <v>320</v>
      </c>
      <c r="D1293" s="45" t="s">
        <v>32</v>
      </c>
      <c r="E1293" s="45" t="s">
        <v>780</v>
      </c>
      <c r="F1293" s="45" t="s">
        <v>28</v>
      </c>
      <c r="G1293" s="67" t="n">
        <v>186278539.98</v>
      </c>
    </row>
    <row outlineLevel="0" r="1294">
      <c r="A1294" s="66" t="s">
        <v>176</v>
      </c>
      <c r="B1294" s="45" t="s">
        <v>426</v>
      </c>
      <c r="C1294" s="45" t="s">
        <v>320</v>
      </c>
      <c r="D1294" s="45" t="s">
        <v>32</v>
      </c>
      <c r="E1294" s="45" t="s">
        <v>781</v>
      </c>
      <c r="F1294" s="45" t="s">
        <v>28</v>
      </c>
      <c r="G1294" s="67" t="n">
        <v>186278539.98</v>
      </c>
    </row>
    <row outlineLevel="0" r="1295">
      <c r="A1295" s="66" t="s">
        <v>423</v>
      </c>
      <c r="B1295" s="45" t="s">
        <v>426</v>
      </c>
      <c r="C1295" s="45" t="s">
        <v>320</v>
      </c>
      <c r="D1295" s="45" t="s">
        <v>32</v>
      </c>
      <c r="E1295" s="45" t="s">
        <v>781</v>
      </c>
      <c r="F1295" s="45" t="s">
        <v>424</v>
      </c>
      <c r="G1295" s="67" t="n">
        <f aca="false" ca="false" dt2D="false" dtr="false" t="normal">G1296</f>
        <v>186278539.98</v>
      </c>
    </row>
    <row ht="47.25" outlineLevel="0" r="1296">
      <c r="A1296" s="66" t="s">
        <v>425</v>
      </c>
      <c r="B1296" s="45" t="s">
        <v>426</v>
      </c>
      <c r="C1296" s="45" t="s">
        <v>320</v>
      </c>
      <c r="D1296" s="45" t="s">
        <v>32</v>
      </c>
      <c r="E1296" s="45" t="s">
        <v>781</v>
      </c>
      <c r="F1296" s="45" t="s">
        <v>426</v>
      </c>
      <c r="G1296" s="67" t="n">
        <v>186278539.98</v>
      </c>
    </row>
    <row ht="31.5" outlineLevel="0" r="1297">
      <c r="A1297" s="66" t="s">
        <v>791</v>
      </c>
      <c r="B1297" s="45" t="s">
        <v>426</v>
      </c>
      <c r="C1297" s="45" t="s">
        <v>320</v>
      </c>
      <c r="D1297" s="45" t="s">
        <v>32</v>
      </c>
      <c r="E1297" s="45" t="s">
        <v>792</v>
      </c>
      <c r="F1297" s="45" t="s">
        <v>28</v>
      </c>
      <c r="G1297" s="67" t="n">
        <v>1500000</v>
      </c>
    </row>
    <row ht="47.25" outlineLevel="0" r="1298">
      <c r="A1298" s="66" t="s">
        <v>808</v>
      </c>
      <c r="B1298" s="45" t="s">
        <v>426</v>
      </c>
      <c r="C1298" s="45" t="s">
        <v>320</v>
      </c>
      <c r="D1298" s="45" t="s">
        <v>32</v>
      </c>
      <c r="E1298" s="45" t="s">
        <v>809</v>
      </c>
      <c r="F1298" s="45" t="s">
        <v>28</v>
      </c>
      <c r="G1298" s="67" t="n">
        <v>1500000</v>
      </c>
    </row>
    <row ht="47.25" outlineLevel="0" r="1299">
      <c r="A1299" s="66" t="s">
        <v>810</v>
      </c>
      <c r="B1299" s="45" t="s">
        <v>426</v>
      </c>
      <c r="C1299" s="45" t="s">
        <v>320</v>
      </c>
      <c r="D1299" s="45" t="s">
        <v>32</v>
      </c>
      <c r="E1299" s="45" t="s">
        <v>811</v>
      </c>
      <c r="F1299" s="45" t="s">
        <v>28</v>
      </c>
      <c r="G1299" s="67" t="n">
        <v>1500000</v>
      </c>
    </row>
    <row ht="47.25" outlineLevel="0" r="1300">
      <c r="A1300" s="66" t="s">
        <v>172</v>
      </c>
      <c r="B1300" s="45" t="s">
        <v>426</v>
      </c>
      <c r="C1300" s="45" t="s">
        <v>320</v>
      </c>
      <c r="D1300" s="45" t="s">
        <v>32</v>
      </c>
      <c r="E1300" s="45" t="s">
        <v>811</v>
      </c>
      <c r="F1300" s="45" t="s">
        <v>173</v>
      </c>
      <c r="G1300" s="67" t="n">
        <f aca="false" ca="false" dt2D="false" dtr="false" t="normal">G1301</f>
        <v>1500000</v>
      </c>
    </row>
    <row outlineLevel="0" r="1301">
      <c r="A1301" s="66" t="s">
        <v>388</v>
      </c>
      <c r="B1301" s="45" t="s">
        <v>426</v>
      </c>
      <c r="C1301" s="45" t="s">
        <v>320</v>
      </c>
      <c r="D1301" s="45" t="s">
        <v>32</v>
      </c>
      <c r="E1301" s="45" t="s">
        <v>811</v>
      </c>
      <c r="F1301" s="45" t="s">
        <v>389</v>
      </c>
      <c r="G1301" s="67" t="n">
        <v>1500000</v>
      </c>
    </row>
    <row ht="31.5" outlineLevel="0" r="1302">
      <c r="A1302" s="66" t="s">
        <v>136</v>
      </c>
      <c r="B1302" s="45" t="s">
        <v>426</v>
      </c>
      <c r="C1302" s="45" t="s">
        <v>320</v>
      </c>
      <c r="D1302" s="45" t="s">
        <v>32</v>
      </c>
      <c r="E1302" s="45" t="s">
        <v>137</v>
      </c>
      <c r="F1302" s="45" t="s">
        <v>28</v>
      </c>
      <c r="G1302" s="67" t="n">
        <v>6547920</v>
      </c>
    </row>
    <row ht="31.5" outlineLevel="0" r="1303">
      <c r="A1303" s="66" t="s">
        <v>138</v>
      </c>
      <c r="B1303" s="45" t="s">
        <v>426</v>
      </c>
      <c r="C1303" s="45" t="s">
        <v>320</v>
      </c>
      <c r="D1303" s="45" t="s">
        <v>32</v>
      </c>
      <c r="E1303" s="45" t="s">
        <v>139</v>
      </c>
      <c r="F1303" s="45" t="s">
        <v>28</v>
      </c>
      <c r="G1303" s="67" t="n">
        <v>6547920</v>
      </c>
    </row>
    <row ht="47.25" outlineLevel="0" r="1304">
      <c r="A1304" s="66" t="s">
        <v>442</v>
      </c>
      <c r="B1304" s="45" t="s">
        <v>426</v>
      </c>
      <c r="C1304" s="45" t="s">
        <v>320</v>
      </c>
      <c r="D1304" s="45" t="s">
        <v>32</v>
      </c>
      <c r="E1304" s="45" t="s">
        <v>443</v>
      </c>
      <c r="F1304" s="45" t="s">
        <v>28</v>
      </c>
      <c r="G1304" s="67" t="n">
        <v>6547920</v>
      </c>
    </row>
    <row customHeight="true" ht="21" outlineLevel="0" r="1305">
      <c r="A1305" s="66" t="s">
        <v>444</v>
      </c>
      <c r="B1305" s="45" t="s">
        <v>426</v>
      </c>
      <c r="C1305" s="45" t="s">
        <v>320</v>
      </c>
      <c r="D1305" s="45" t="s">
        <v>32</v>
      </c>
      <c r="E1305" s="45" t="s">
        <v>445</v>
      </c>
      <c r="F1305" s="45" t="s">
        <v>28</v>
      </c>
      <c r="G1305" s="67" t="n">
        <v>6547920</v>
      </c>
    </row>
    <row outlineLevel="0" r="1306">
      <c r="A1306" s="66" t="s">
        <v>423</v>
      </c>
      <c r="B1306" s="45" t="s">
        <v>426</v>
      </c>
      <c r="C1306" s="45" t="s">
        <v>320</v>
      </c>
      <c r="D1306" s="45" t="s">
        <v>32</v>
      </c>
      <c r="E1306" s="45" t="s">
        <v>445</v>
      </c>
      <c r="F1306" s="45" t="s">
        <v>424</v>
      </c>
      <c r="G1306" s="67" t="n">
        <f aca="false" ca="false" dt2D="false" dtr="false" t="normal">G1307</f>
        <v>6547920</v>
      </c>
    </row>
    <row outlineLevel="0" r="1307">
      <c r="A1307" s="66" t="s">
        <v>427</v>
      </c>
      <c r="B1307" s="45" t="s">
        <v>426</v>
      </c>
      <c r="C1307" s="45" t="s">
        <v>320</v>
      </c>
      <c r="D1307" s="45" t="s">
        <v>32</v>
      </c>
      <c r="E1307" s="45" t="s">
        <v>445</v>
      </c>
      <c r="F1307" s="45" t="s">
        <v>428</v>
      </c>
      <c r="G1307" s="67" t="n">
        <v>6547920</v>
      </c>
    </row>
    <row ht="63" outlineLevel="0" r="1308">
      <c r="A1308" s="66" t="s">
        <v>447</v>
      </c>
      <c r="B1308" s="45" t="s">
        <v>426</v>
      </c>
      <c r="C1308" s="45" t="s">
        <v>320</v>
      </c>
      <c r="D1308" s="45" t="s">
        <v>32</v>
      </c>
      <c r="E1308" s="45" t="s">
        <v>448</v>
      </c>
      <c r="F1308" s="45" t="s">
        <v>28</v>
      </c>
      <c r="G1308" s="67" t="n">
        <v>310770</v>
      </c>
    </row>
    <row ht="31.5" outlineLevel="0" r="1309">
      <c r="A1309" s="66" t="s">
        <v>449</v>
      </c>
      <c r="B1309" s="45" t="s">
        <v>426</v>
      </c>
      <c r="C1309" s="45" t="s">
        <v>320</v>
      </c>
      <c r="D1309" s="45" t="s">
        <v>32</v>
      </c>
      <c r="E1309" s="45" t="s">
        <v>450</v>
      </c>
      <c r="F1309" s="45" t="s">
        <v>28</v>
      </c>
      <c r="G1309" s="67" t="n">
        <v>310770</v>
      </c>
    </row>
    <row ht="31.5" outlineLevel="0" r="1310">
      <c r="A1310" s="66" t="s">
        <v>451</v>
      </c>
      <c r="B1310" s="45" t="s">
        <v>426</v>
      </c>
      <c r="C1310" s="45" t="s">
        <v>320</v>
      </c>
      <c r="D1310" s="45" t="s">
        <v>32</v>
      </c>
      <c r="E1310" s="45" t="s">
        <v>452</v>
      </c>
      <c r="F1310" s="45" t="s">
        <v>28</v>
      </c>
      <c r="G1310" s="67" t="n">
        <v>310770</v>
      </c>
    </row>
    <row ht="31.5" outlineLevel="0" r="1311">
      <c r="A1311" s="66" t="s">
        <v>453</v>
      </c>
      <c r="B1311" s="45" t="s">
        <v>426</v>
      </c>
      <c r="C1311" s="45" t="s">
        <v>320</v>
      </c>
      <c r="D1311" s="45" t="s">
        <v>32</v>
      </c>
      <c r="E1311" s="45" t="s">
        <v>454</v>
      </c>
      <c r="F1311" s="45" t="s">
        <v>28</v>
      </c>
      <c r="G1311" s="67" t="n">
        <v>310770</v>
      </c>
    </row>
    <row outlineLevel="0" r="1312">
      <c r="A1312" s="66" t="s">
        <v>423</v>
      </c>
      <c r="B1312" s="45" t="s">
        <v>426</v>
      </c>
      <c r="C1312" s="45" t="s">
        <v>320</v>
      </c>
      <c r="D1312" s="45" t="s">
        <v>32</v>
      </c>
      <c r="E1312" s="45" t="s">
        <v>454</v>
      </c>
      <c r="F1312" s="45" t="s">
        <v>424</v>
      </c>
      <c r="G1312" s="67" t="n">
        <f aca="false" ca="false" dt2D="false" dtr="false" t="normal">G1313</f>
        <v>310770</v>
      </c>
    </row>
    <row outlineLevel="0" r="1313">
      <c r="A1313" s="66" t="s">
        <v>427</v>
      </c>
      <c r="B1313" s="45" t="s">
        <v>426</v>
      </c>
      <c r="C1313" s="45" t="s">
        <v>320</v>
      </c>
      <c r="D1313" s="45" t="s">
        <v>32</v>
      </c>
      <c r="E1313" s="45" t="s">
        <v>454</v>
      </c>
      <c r="F1313" s="45" t="s">
        <v>428</v>
      </c>
      <c r="G1313" s="67" t="n">
        <v>310770</v>
      </c>
    </row>
    <row outlineLevel="0" r="1314">
      <c r="A1314" s="74" t="s">
        <v>812</v>
      </c>
      <c r="B1314" s="75" t="s">
        <v>426</v>
      </c>
      <c r="C1314" s="75" t="s">
        <v>320</v>
      </c>
      <c r="D1314" s="75" t="s">
        <v>96</v>
      </c>
      <c r="E1314" s="75" t="s">
        <v>27</v>
      </c>
      <c r="F1314" s="75" t="s">
        <v>28</v>
      </c>
      <c r="G1314" s="76" t="n">
        <v>24004940</v>
      </c>
    </row>
    <row ht="31.5" outlineLevel="0" r="1315">
      <c r="A1315" s="66" t="s">
        <v>813</v>
      </c>
      <c r="B1315" s="45" t="s">
        <v>426</v>
      </c>
      <c r="C1315" s="45" t="s">
        <v>320</v>
      </c>
      <c r="D1315" s="45" t="s">
        <v>96</v>
      </c>
      <c r="E1315" s="45" t="s">
        <v>814</v>
      </c>
      <c r="F1315" s="45" t="s">
        <v>28</v>
      </c>
      <c r="G1315" s="67" t="n">
        <v>24004940</v>
      </c>
    </row>
    <row ht="31.5" outlineLevel="0" r="1316">
      <c r="A1316" s="66" t="s">
        <v>815</v>
      </c>
      <c r="B1316" s="45" t="s">
        <v>426</v>
      </c>
      <c r="C1316" s="45" t="s">
        <v>320</v>
      </c>
      <c r="D1316" s="45" t="s">
        <v>96</v>
      </c>
      <c r="E1316" s="45" t="s">
        <v>816</v>
      </c>
      <c r="F1316" s="45" t="s">
        <v>28</v>
      </c>
      <c r="G1316" s="67" t="n">
        <v>24004940</v>
      </c>
    </row>
    <row outlineLevel="0" r="1317">
      <c r="A1317" s="66" t="s">
        <v>38</v>
      </c>
      <c r="B1317" s="45" t="s">
        <v>426</v>
      </c>
      <c r="C1317" s="45" t="s">
        <v>320</v>
      </c>
      <c r="D1317" s="45" t="s">
        <v>96</v>
      </c>
      <c r="E1317" s="45" t="s">
        <v>817</v>
      </c>
      <c r="F1317" s="45" t="s">
        <v>28</v>
      </c>
      <c r="G1317" s="67" t="n">
        <v>755370</v>
      </c>
    </row>
    <row outlineLevel="0" r="1318">
      <c r="A1318" s="66" t="s">
        <v>41</v>
      </c>
      <c r="B1318" s="45" t="s">
        <v>426</v>
      </c>
      <c r="C1318" s="45" t="s">
        <v>320</v>
      </c>
      <c r="D1318" s="45" t="s">
        <v>96</v>
      </c>
      <c r="E1318" s="45" t="s">
        <v>817</v>
      </c>
      <c r="F1318" s="45" t="s">
        <v>42</v>
      </c>
      <c r="G1318" s="67" t="n">
        <f aca="false" ca="false" dt2D="false" dtr="false" t="normal">SUM(G1319:G1320)</f>
        <v>202210</v>
      </c>
    </row>
    <row ht="31.5" outlineLevel="0" r="1319">
      <c r="A1319" s="66" t="s">
        <v>44</v>
      </c>
      <c r="B1319" s="45" t="s">
        <v>426</v>
      </c>
      <c r="C1319" s="45" t="s">
        <v>320</v>
      </c>
      <c r="D1319" s="45" t="s">
        <v>96</v>
      </c>
      <c r="E1319" s="45" t="s">
        <v>817</v>
      </c>
      <c r="F1319" s="45" t="s">
        <v>45</v>
      </c>
      <c r="G1319" s="67" t="n">
        <v>155307.5</v>
      </c>
    </row>
    <row ht="31.5" outlineLevel="0" r="1320">
      <c r="A1320" s="66" t="s">
        <v>49</v>
      </c>
      <c r="B1320" s="45" t="s">
        <v>426</v>
      </c>
      <c r="C1320" s="45" t="s">
        <v>320</v>
      </c>
      <c r="D1320" s="45" t="s">
        <v>96</v>
      </c>
      <c r="E1320" s="45" t="s">
        <v>817</v>
      </c>
      <c r="F1320" s="45" t="s">
        <v>50</v>
      </c>
      <c r="G1320" s="67" t="n">
        <v>46902.5</v>
      </c>
    </row>
    <row ht="31.5" outlineLevel="0" r="1321">
      <c r="A1321" s="66" t="s">
        <v>51</v>
      </c>
      <c r="B1321" s="45" t="s">
        <v>426</v>
      </c>
      <c r="C1321" s="45" t="s">
        <v>320</v>
      </c>
      <c r="D1321" s="45" t="s">
        <v>96</v>
      </c>
      <c r="E1321" s="45" t="s">
        <v>817</v>
      </c>
      <c r="F1321" s="45" t="s">
        <v>43</v>
      </c>
      <c r="G1321" s="67" t="n">
        <f aca="false" ca="false" dt2D="false" dtr="false" t="normal">G1322</f>
        <v>551040</v>
      </c>
    </row>
    <row outlineLevel="0" r="1322">
      <c r="A1322" s="66" t="s">
        <v>52</v>
      </c>
      <c r="B1322" s="45" t="s">
        <v>426</v>
      </c>
      <c r="C1322" s="45" t="s">
        <v>320</v>
      </c>
      <c r="D1322" s="45" t="s">
        <v>96</v>
      </c>
      <c r="E1322" s="45" t="s">
        <v>817</v>
      </c>
      <c r="F1322" s="45" t="s">
        <v>46</v>
      </c>
      <c r="G1322" s="67" t="n">
        <v>551040</v>
      </c>
    </row>
    <row outlineLevel="0" r="1323">
      <c r="A1323" s="66" t="s">
        <v>86</v>
      </c>
      <c r="B1323" s="45" t="s">
        <v>426</v>
      </c>
      <c r="C1323" s="45" t="s">
        <v>320</v>
      </c>
      <c r="D1323" s="45" t="s">
        <v>96</v>
      </c>
      <c r="E1323" s="45" t="s">
        <v>817</v>
      </c>
      <c r="F1323" s="45" t="s">
        <v>87</v>
      </c>
      <c r="G1323" s="67" t="n">
        <f aca="false" ca="false" dt2D="false" dtr="false" t="normal">G1324</f>
        <v>2120</v>
      </c>
    </row>
    <row outlineLevel="0" r="1324">
      <c r="A1324" s="66" t="s">
        <v>88</v>
      </c>
      <c r="B1324" s="45" t="s">
        <v>426</v>
      </c>
      <c r="C1324" s="45" t="s">
        <v>320</v>
      </c>
      <c r="D1324" s="45" t="s">
        <v>96</v>
      </c>
      <c r="E1324" s="45" t="s">
        <v>817</v>
      </c>
      <c r="F1324" s="45" t="s">
        <v>89</v>
      </c>
      <c r="G1324" s="67" t="n">
        <v>2120</v>
      </c>
    </row>
    <row ht="31.5" outlineLevel="0" r="1325">
      <c r="A1325" s="66" t="s">
        <v>53</v>
      </c>
      <c r="B1325" s="45" t="s">
        <v>426</v>
      </c>
      <c r="C1325" s="45" t="s">
        <v>320</v>
      </c>
      <c r="D1325" s="45" t="s">
        <v>96</v>
      </c>
      <c r="E1325" s="45" t="s">
        <v>818</v>
      </c>
      <c r="F1325" s="45" t="s">
        <v>28</v>
      </c>
      <c r="G1325" s="67" t="n">
        <v>11206810</v>
      </c>
    </row>
    <row outlineLevel="0" r="1326">
      <c r="A1326" s="66" t="s">
        <v>41</v>
      </c>
      <c r="B1326" s="45" t="s">
        <v>426</v>
      </c>
      <c r="C1326" s="45" t="s">
        <v>320</v>
      </c>
      <c r="D1326" s="45" t="s">
        <v>96</v>
      </c>
      <c r="E1326" s="45" t="s">
        <v>818</v>
      </c>
      <c r="F1326" s="45" t="s">
        <v>42</v>
      </c>
      <c r="G1326" s="67" t="n">
        <f aca="false" ca="false" dt2D="false" dtr="false" t="normal">SUM(G1327:G1328)</f>
        <v>11206810</v>
      </c>
    </row>
    <row outlineLevel="0" r="1327">
      <c r="A1327" s="66" t="s">
        <v>55</v>
      </c>
      <c r="B1327" s="45" t="s">
        <v>426</v>
      </c>
      <c r="C1327" s="45" t="s">
        <v>320</v>
      </c>
      <c r="D1327" s="45" t="s">
        <v>96</v>
      </c>
      <c r="E1327" s="45" t="s">
        <v>818</v>
      </c>
      <c r="F1327" s="45" t="s">
        <v>56</v>
      </c>
      <c r="G1327" s="67" t="n">
        <v>8607377.26</v>
      </c>
    </row>
    <row ht="31.5" outlineLevel="0" r="1328">
      <c r="A1328" s="66" t="s">
        <v>49</v>
      </c>
      <c r="B1328" s="45" t="s">
        <v>426</v>
      </c>
      <c r="C1328" s="45" t="s">
        <v>320</v>
      </c>
      <c r="D1328" s="45" t="s">
        <v>96</v>
      </c>
      <c r="E1328" s="45" t="s">
        <v>818</v>
      </c>
      <c r="F1328" s="45" t="s">
        <v>50</v>
      </c>
      <c r="G1328" s="67" t="n">
        <v>2599432.74</v>
      </c>
    </row>
    <row outlineLevel="0" r="1329">
      <c r="A1329" s="66" t="s">
        <v>176</v>
      </c>
      <c r="B1329" s="45" t="s">
        <v>426</v>
      </c>
      <c r="C1329" s="45" t="s">
        <v>320</v>
      </c>
      <c r="D1329" s="45" t="s">
        <v>96</v>
      </c>
      <c r="E1329" s="45" t="s">
        <v>819</v>
      </c>
      <c r="F1329" s="45" t="s">
        <v>28</v>
      </c>
      <c r="G1329" s="67" t="n">
        <v>12042760</v>
      </c>
    </row>
    <row outlineLevel="0" r="1330">
      <c r="A1330" s="66" t="s">
        <v>178</v>
      </c>
      <c r="B1330" s="45" t="s">
        <v>426</v>
      </c>
      <c r="C1330" s="45" t="s">
        <v>320</v>
      </c>
      <c r="D1330" s="45" t="s">
        <v>96</v>
      </c>
      <c r="E1330" s="45" t="s">
        <v>819</v>
      </c>
      <c r="F1330" s="45" t="s">
        <v>179</v>
      </c>
      <c r="G1330" s="67" t="n">
        <f aca="false" ca="false" dt2D="false" dtr="false" t="normal">SUM(G1331:G1332)</f>
        <v>10902760</v>
      </c>
    </row>
    <row outlineLevel="0" r="1331">
      <c r="A1331" s="66" t="s">
        <v>180</v>
      </c>
      <c r="B1331" s="45" t="s">
        <v>426</v>
      </c>
      <c r="C1331" s="45" t="s">
        <v>320</v>
      </c>
      <c r="D1331" s="45" t="s">
        <v>96</v>
      </c>
      <c r="E1331" s="45" t="s">
        <v>819</v>
      </c>
      <c r="F1331" s="45" t="s">
        <v>181</v>
      </c>
      <c r="G1331" s="67" t="n">
        <v>8373852.69</v>
      </c>
    </row>
    <row ht="31.5" outlineLevel="0" r="1332">
      <c r="A1332" s="66" t="s">
        <v>182</v>
      </c>
      <c r="B1332" s="45" t="s">
        <v>426</v>
      </c>
      <c r="C1332" s="45" t="s">
        <v>320</v>
      </c>
      <c r="D1332" s="45" t="s">
        <v>96</v>
      </c>
      <c r="E1332" s="45" t="s">
        <v>819</v>
      </c>
      <c r="F1332" s="45" t="s">
        <v>183</v>
      </c>
      <c r="G1332" s="67" t="n">
        <v>2528907.31</v>
      </c>
    </row>
    <row ht="31.5" outlineLevel="0" r="1333">
      <c r="A1333" s="66" t="s">
        <v>51</v>
      </c>
      <c r="B1333" s="45" t="s">
        <v>426</v>
      </c>
      <c r="C1333" s="45" t="s">
        <v>320</v>
      </c>
      <c r="D1333" s="45" t="s">
        <v>96</v>
      </c>
      <c r="E1333" s="45" t="s">
        <v>819</v>
      </c>
      <c r="F1333" s="45" t="s">
        <v>43</v>
      </c>
      <c r="G1333" s="67" t="n">
        <f aca="false" ca="false" dt2D="false" dtr="false" t="normal">G1334</f>
        <v>1140000</v>
      </c>
    </row>
    <row outlineLevel="0" r="1334">
      <c r="A1334" s="66" t="s">
        <v>52</v>
      </c>
      <c r="B1334" s="45" t="s">
        <v>426</v>
      </c>
      <c r="C1334" s="45" t="s">
        <v>320</v>
      </c>
      <c r="D1334" s="45" t="s">
        <v>96</v>
      </c>
      <c r="E1334" s="45" t="s">
        <v>819</v>
      </c>
      <c r="F1334" s="45" t="s">
        <v>46</v>
      </c>
      <c r="G1334" s="67" t="n">
        <v>1140000</v>
      </c>
    </row>
    <row outlineLevel="0" r="1335">
      <c r="A1335" s="66" t="n"/>
      <c r="B1335" s="45" t="n"/>
      <c r="C1335" s="45" t="n"/>
      <c r="D1335" s="45" t="n"/>
      <c r="E1335" s="45" t="n"/>
      <c r="F1335" s="45" t="n"/>
      <c r="G1335" s="67" t="n"/>
    </row>
    <row outlineLevel="0" r="1336">
      <c r="A1336" s="43" t="s">
        <v>820</v>
      </c>
      <c r="B1336" s="44" t="s">
        <v>821</v>
      </c>
      <c r="C1336" s="44" t="s">
        <v>26</v>
      </c>
      <c r="D1336" s="44" t="s">
        <v>26</v>
      </c>
      <c r="E1336" s="44" t="s">
        <v>27</v>
      </c>
      <c r="F1336" s="44" t="s">
        <v>28</v>
      </c>
      <c r="G1336" s="46" t="n">
        <v>249411350</v>
      </c>
    </row>
    <row outlineLevel="0" r="1337">
      <c r="A1337" s="53" t="s">
        <v>29</v>
      </c>
      <c r="B1337" s="54" t="s">
        <v>821</v>
      </c>
      <c r="C1337" s="55" t="s">
        <v>30</v>
      </c>
      <c r="D1337" s="55" t="s">
        <v>26</v>
      </c>
      <c r="E1337" s="56" t="s">
        <v>27</v>
      </c>
      <c r="F1337" s="57" t="s">
        <v>28</v>
      </c>
      <c r="G1337" s="58" t="n">
        <v>52507168.06</v>
      </c>
    </row>
    <row ht="31.5" outlineLevel="0" r="1338">
      <c r="A1338" s="74" t="s">
        <v>81</v>
      </c>
      <c r="B1338" s="75" t="s">
        <v>821</v>
      </c>
      <c r="C1338" s="75" t="s">
        <v>30</v>
      </c>
      <c r="D1338" s="75" t="s">
        <v>82</v>
      </c>
      <c r="E1338" s="75" t="s">
        <v>27</v>
      </c>
      <c r="F1338" s="75" t="s">
        <v>28</v>
      </c>
      <c r="G1338" s="76" t="n">
        <v>51352847.41</v>
      </c>
    </row>
    <row outlineLevel="0" r="1339">
      <c r="A1339" s="66" t="s">
        <v>822</v>
      </c>
      <c r="B1339" s="45" t="s">
        <v>821</v>
      </c>
      <c r="C1339" s="45" t="s">
        <v>30</v>
      </c>
      <c r="D1339" s="45" t="s">
        <v>82</v>
      </c>
      <c r="E1339" s="45" t="s">
        <v>823</v>
      </c>
      <c r="F1339" s="45" t="s">
        <v>28</v>
      </c>
      <c r="G1339" s="67" t="n">
        <v>51222995.89</v>
      </c>
    </row>
    <row ht="31.5" outlineLevel="0" r="1340">
      <c r="A1340" s="66" t="s">
        <v>824</v>
      </c>
      <c r="B1340" s="45" t="s">
        <v>821</v>
      </c>
      <c r="C1340" s="45" t="s">
        <v>30</v>
      </c>
      <c r="D1340" s="45" t="s">
        <v>82</v>
      </c>
      <c r="E1340" s="45" t="s">
        <v>825</v>
      </c>
      <c r="F1340" s="45" t="s">
        <v>28</v>
      </c>
      <c r="G1340" s="67" t="n">
        <v>51222995.89</v>
      </c>
    </row>
    <row outlineLevel="0" r="1341">
      <c r="A1341" s="66" t="s">
        <v>38</v>
      </c>
      <c r="B1341" s="45" t="s">
        <v>821</v>
      </c>
      <c r="C1341" s="45" t="s">
        <v>30</v>
      </c>
      <c r="D1341" s="45" t="s">
        <v>82</v>
      </c>
      <c r="E1341" s="45" t="s">
        <v>826</v>
      </c>
      <c r="F1341" s="45" t="s">
        <v>28</v>
      </c>
      <c r="G1341" s="67" t="n">
        <v>3651049.89</v>
      </c>
    </row>
    <row outlineLevel="0" r="1342">
      <c r="A1342" s="66" t="s">
        <v>41</v>
      </c>
      <c r="B1342" s="45" t="s">
        <v>821</v>
      </c>
      <c r="C1342" s="45" t="s">
        <v>30</v>
      </c>
      <c r="D1342" s="45" t="s">
        <v>82</v>
      </c>
      <c r="E1342" s="45" t="s">
        <v>826</v>
      </c>
      <c r="F1342" s="45" t="s">
        <v>42</v>
      </c>
      <c r="G1342" s="67" t="n">
        <f aca="false" ca="false" dt2D="false" dtr="false" t="normal">SUM(G1343:G1344)</f>
        <v>620480</v>
      </c>
    </row>
    <row ht="31.5" outlineLevel="0" r="1343">
      <c r="A1343" s="66" t="s">
        <v>44</v>
      </c>
      <c r="B1343" s="45" t="s">
        <v>821</v>
      </c>
      <c r="C1343" s="45" t="s">
        <v>30</v>
      </c>
      <c r="D1343" s="45" t="s">
        <v>82</v>
      </c>
      <c r="E1343" s="45" t="s">
        <v>826</v>
      </c>
      <c r="F1343" s="45" t="s">
        <v>45</v>
      </c>
      <c r="G1343" s="67" t="n">
        <v>476558.87</v>
      </c>
    </row>
    <row ht="31.5" outlineLevel="0" r="1344">
      <c r="A1344" s="66" t="s">
        <v>49</v>
      </c>
      <c r="B1344" s="45" t="s">
        <v>821</v>
      </c>
      <c r="C1344" s="45" t="s">
        <v>30</v>
      </c>
      <c r="D1344" s="45" t="s">
        <v>82</v>
      </c>
      <c r="E1344" s="45" t="s">
        <v>826</v>
      </c>
      <c r="F1344" s="45" t="s">
        <v>50</v>
      </c>
      <c r="G1344" s="67" t="n">
        <v>143921.13</v>
      </c>
    </row>
    <row ht="31.5" outlineLevel="0" r="1345">
      <c r="A1345" s="66" t="s">
        <v>51</v>
      </c>
      <c r="B1345" s="45" t="s">
        <v>821</v>
      </c>
      <c r="C1345" s="45" t="s">
        <v>30</v>
      </c>
      <c r="D1345" s="45" t="s">
        <v>82</v>
      </c>
      <c r="E1345" s="45" t="s">
        <v>826</v>
      </c>
      <c r="F1345" s="45" t="s">
        <v>43</v>
      </c>
      <c r="G1345" s="67" t="n">
        <f aca="false" ca="false" dt2D="false" dtr="false" t="normal">SUM(G1346:G1347)</f>
        <v>2938199.89</v>
      </c>
    </row>
    <row outlineLevel="0" r="1346">
      <c r="A1346" s="66" t="s">
        <v>52</v>
      </c>
      <c r="B1346" s="45" t="s">
        <v>821</v>
      </c>
      <c r="C1346" s="45" t="s">
        <v>30</v>
      </c>
      <c r="D1346" s="45" t="s">
        <v>82</v>
      </c>
      <c r="E1346" s="45" t="s">
        <v>826</v>
      </c>
      <c r="F1346" s="45" t="s">
        <v>46</v>
      </c>
      <c r="G1346" s="67" t="n">
        <v>2318470</v>
      </c>
    </row>
    <row outlineLevel="0" r="1347">
      <c r="A1347" s="66" t="s">
        <v>184</v>
      </c>
      <c r="B1347" s="45" t="s">
        <v>821</v>
      </c>
      <c r="C1347" s="45" t="s">
        <v>30</v>
      </c>
      <c r="D1347" s="45" t="s">
        <v>82</v>
      </c>
      <c r="E1347" s="45" t="s">
        <v>826</v>
      </c>
      <c r="F1347" s="45" t="s">
        <v>185</v>
      </c>
      <c r="G1347" s="67" t="n">
        <v>619729.89</v>
      </c>
    </row>
    <row outlineLevel="0" r="1348">
      <c r="A1348" s="66" t="s">
        <v>86</v>
      </c>
      <c r="B1348" s="45" t="s">
        <v>821</v>
      </c>
      <c r="C1348" s="45" t="s">
        <v>30</v>
      </c>
      <c r="D1348" s="45" t="s">
        <v>82</v>
      </c>
      <c r="E1348" s="45" t="s">
        <v>826</v>
      </c>
      <c r="F1348" s="45" t="s">
        <v>87</v>
      </c>
      <c r="G1348" s="67" t="n">
        <f aca="false" ca="false" dt2D="false" dtr="false" t="normal">SUM(G1349:G1350)</f>
        <v>92370</v>
      </c>
    </row>
    <row outlineLevel="0" r="1349">
      <c r="A1349" s="66" t="s">
        <v>186</v>
      </c>
      <c r="B1349" s="45" t="s">
        <v>821</v>
      </c>
      <c r="C1349" s="45" t="s">
        <v>30</v>
      </c>
      <c r="D1349" s="45" t="s">
        <v>82</v>
      </c>
      <c r="E1349" s="45" t="s">
        <v>826</v>
      </c>
      <c r="F1349" s="45" t="s">
        <v>187</v>
      </c>
      <c r="G1349" s="67" t="n">
        <v>75941</v>
      </c>
    </row>
    <row outlineLevel="0" r="1350">
      <c r="A1350" s="66" t="s">
        <v>88</v>
      </c>
      <c r="B1350" s="45" t="s">
        <v>821</v>
      </c>
      <c r="C1350" s="45" t="s">
        <v>30</v>
      </c>
      <c r="D1350" s="45" t="s">
        <v>82</v>
      </c>
      <c r="E1350" s="45" t="s">
        <v>826</v>
      </c>
      <c r="F1350" s="45" t="s">
        <v>89</v>
      </c>
      <c r="G1350" s="67" t="n">
        <v>16429</v>
      </c>
    </row>
    <row ht="31.5" outlineLevel="0" r="1351">
      <c r="A1351" s="66" t="s">
        <v>53</v>
      </c>
      <c r="B1351" s="45" t="s">
        <v>821</v>
      </c>
      <c r="C1351" s="45" t="s">
        <v>30</v>
      </c>
      <c r="D1351" s="45" t="s">
        <v>82</v>
      </c>
      <c r="E1351" s="45" t="s">
        <v>827</v>
      </c>
      <c r="F1351" s="45" t="s">
        <v>28</v>
      </c>
      <c r="G1351" s="67" t="n">
        <v>43954476</v>
      </c>
    </row>
    <row outlineLevel="0" r="1352">
      <c r="A1352" s="66" t="s">
        <v>41</v>
      </c>
      <c r="B1352" s="45" t="s">
        <v>821</v>
      </c>
      <c r="C1352" s="45" t="s">
        <v>30</v>
      </c>
      <c r="D1352" s="45" t="s">
        <v>82</v>
      </c>
      <c r="E1352" s="45" t="s">
        <v>827</v>
      </c>
      <c r="F1352" s="45" t="s">
        <v>42</v>
      </c>
      <c r="G1352" s="67" t="n">
        <f aca="false" ca="false" dt2D="false" dtr="false" t="normal">SUM(G1353:G1354)</f>
        <v>43954476</v>
      </c>
    </row>
    <row outlineLevel="0" r="1353">
      <c r="A1353" s="66" t="s">
        <v>55</v>
      </c>
      <c r="B1353" s="45" t="s">
        <v>821</v>
      </c>
      <c r="C1353" s="45" t="s">
        <v>30</v>
      </c>
      <c r="D1353" s="45" t="s">
        <v>82</v>
      </c>
      <c r="E1353" s="45" t="s">
        <v>827</v>
      </c>
      <c r="F1353" s="45" t="s">
        <v>56</v>
      </c>
      <c r="G1353" s="67" t="n">
        <v>33759198.12</v>
      </c>
    </row>
    <row ht="31.5" outlineLevel="0" r="1354">
      <c r="A1354" s="66" t="s">
        <v>49</v>
      </c>
      <c r="B1354" s="45" t="s">
        <v>821</v>
      </c>
      <c r="C1354" s="45" t="s">
        <v>30</v>
      </c>
      <c r="D1354" s="45" t="s">
        <v>82</v>
      </c>
      <c r="E1354" s="45" t="s">
        <v>827</v>
      </c>
      <c r="F1354" s="45" t="s">
        <v>50</v>
      </c>
      <c r="G1354" s="67" t="n">
        <v>10195277.88</v>
      </c>
    </row>
    <row ht="31.5" outlineLevel="0" r="1355">
      <c r="A1355" s="66" t="s">
        <v>544</v>
      </c>
      <c r="B1355" s="45" t="s">
        <v>821</v>
      </c>
      <c r="C1355" s="45" t="s">
        <v>30</v>
      </c>
      <c r="D1355" s="45" t="s">
        <v>82</v>
      </c>
      <c r="E1355" s="45" t="s">
        <v>828</v>
      </c>
      <c r="F1355" s="45" t="s">
        <v>28</v>
      </c>
      <c r="G1355" s="67" t="n">
        <v>2227230</v>
      </c>
    </row>
    <row outlineLevel="0" r="1356">
      <c r="A1356" s="66" t="s">
        <v>41</v>
      </c>
      <c r="B1356" s="45" t="s">
        <v>821</v>
      </c>
      <c r="C1356" s="45" t="s">
        <v>30</v>
      </c>
      <c r="D1356" s="45" t="s">
        <v>82</v>
      </c>
      <c r="E1356" s="45" t="s">
        <v>828</v>
      </c>
      <c r="F1356" s="45" t="s">
        <v>42</v>
      </c>
      <c r="G1356" s="67" t="n">
        <f aca="false" ca="false" dt2D="false" dtr="false" t="normal">G1357+G1358+G1359</f>
        <v>2035315.04</v>
      </c>
    </row>
    <row outlineLevel="0" r="1357">
      <c r="A1357" s="66" t="s">
        <v>55</v>
      </c>
      <c r="B1357" s="45" t="s">
        <v>821</v>
      </c>
      <c r="C1357" s="45" t="s">
        <v>30</v>
      </c>
      <c r="D1357" s="45" t="s">
        <v>82</v>
      </c>
      <c r="E1357" s="45" t="s">
        <v>828</v>
      </c>
      <c r="F1357" s="45" t="s">
        <v>56</v>
      </c>
      <c r="G1357" s="67" t="n">
        <v>1512162</v>
      </c>
    </row>
    <row ht="31.5" outlineLevel="0" r="1358">
      <c r="A1358" s="66" t="s">
        <v>44</v>
      </c>
      <c r="B1358" s="45" t="s">
        <v>821</v>
      </c>
      <c r="C1358" s="45" t="s">
        <v>30</v>
      </c>
      <c r="D1358" s="45" t="s">
        <v>82</v>
      </c>
      <c r="E1358" s="45" t="s">
        <v>828</v>
      </c>
      <c r="F1358" s="45" t="s">
        <v>45</v>
      </c>
      <c r="G1358" s="67" t="n">
        <v>51060</v>
      </c>
    </row>
    <row ht="31.5" outlineLevel="0" r="1359">
      <c r="A1359" s="66" t="s">
        <v>49</v>
      </c>
      <c r="B1359" s="45" t="s">
        <v>821</v>
      </c>
      <c r="C1359" s="45" t="s">
        <v>30</v>
      </c>
      <c r="D1359" s="45" t="s">
        <v>82</v>
      </c>
      <c r="E1359" s="45" t="s">
        <v>828</v>
      </c>
      <c r="F1359" s="45" t="s">
        <v>50</v>
      </c>
      <c r="G1359" s="67" t="n">
        <v>472093.04</v>
      </c>
    </row>
    <row ht="31.5" outlineLevel="0" r="1360">
      <c r="A1360" s="66" t="s">
        <v>51</v>
      </c>
      <c r="B1360" s="45" t="s">
        <v>821</v>
      </c>
      <c r="C1360" s="45" t="s">
        <v>30</v>
      </c>
      <c r="D1360" s="45" t="s">
        <v>82</v>
      </c>
      <c r="E1360" s="45" t="s">
        <v>828</v>
      </c>
      <c r="F1360" s="45" t="s">
        <v>43</v>
      </c>
      <c r="G1360" s="67" t="n">
        <f aca="false" ca="false" dt2D="false" dtr="false" t="normal">G1361</f>
        <v>191914.96</v>
      </c>
    </row>
    <row outlineLevel="0" r="1361">
      <c r="A1361" s="66" t="s">
        <v>52</v>
      </c>
      <c r="B1361" s="45" t="s">
        <v>821</v>
      </c>
      <c r="C1361" s="45" t="s">
        <v>30</v>
      </c>
      <c r="D1361" s="45" t="s">
        <v>82</v>
      </c>
      <c r="E1361" s="45" t="s">
        <v>828</v>
      </c>
      <c r="F1361" s="45" t="s">
        <v>46</v>
      </c>
      <c r="G1361" s="67" t="n">
        <v>191914.96</v>
      </c>
    </row>
    <row ht="31.5" outlineLevel="0" r="1362">
      <c r="A1362" s="66" t="s">
        <v>829</v>
      </c>
      <c r="B1362" s="45" t="s">
        <v>821</v>
      </c>
      <c r="C1362" s="45" t="s">
        <v>30</v>
      </c>
      <c r="D1362" s="45" t="s">
        <v>82</v>
      </c>
      <c r="E1362" s="45" t="s">
        <v>830</v>
      </c>
      <c r="F1362" s="45" t="s">
        <v>28</v>
      </c>
      <c r="G1362" s="67" t="n">
        <v>1390240</v>
      </c>
    </row>
    <row outlineLevel="0" r="1363">
      <c r="A1363" s="66" t="s">
        <v>41</v>
      </c>
      <c r="B1363" s="45" t="s">
        <v>821</v>
      </c>
      <c r="C1363" s="45" t="s">
        <v>30</v>
      </c>
      <c r="D1363" s="45" t="s">
        <v>82</v>
      </c>
      <c r="E1363" s="45" t="s">
        <v>830</v>
      </c>
      <c r="F1363" s="45" t="s">
        <v>42</v>
      </c>
      <c r="G1363" s="67" t="n">
        <f aca="false" ca="false" dt2D="false" dtr="false" t="normal">SUM(G1364:G1366)</f>
        <v>1306791</v>
      </c>
    </row>
    <row outlineLevel="0" r="1364">
      <c r="A1364" s="66" t="s">
        <v>55</v>
      </c>
      <c r="B1364" s="45" t="s">
        <v>821</v>
      </c>
      <c r="C1364" s="45" t="s">
        <v>30</v>
      </c>
      <c r="D1364" s="45" t="s">
        <v>82</v>
      </c>
      <c r="E1364" s="45" t="s">
        <v>830</v>
      </c>
      <c r="F1364" s="45" t="s">
        <v>56</v>
      </c>
      <c r="G1364" s="67" t="n">
        <v>978149.78</v>
      </c>
    </row>
    <row ht="31.5" outlineLevel="0" r="1365">
      <c r="A1365" s="66" t="s">
        <v>44</v>
      </c>
      <c r="B1365" s="45" t="s">
        <v>821</v>
      </c>
      <c r="C1365" s="45" t="s">
        <v>30</v>
      </c>
      <c r="D1365" s="45" t="s">
        <v>82</v>
      </c>
      <c r="E1365" s="45" t="s">
        <v>830</v>
      </c>
      <c r="F1365" s="45" t="s">
        <v>45</v>
      </c>
      <c r="G1365" s="67" t="n">
        <v>25530</v>
      </c>
    </row>
    <row ht="31.5" outlineLevel="0" r="1366">
      <c r="A1366" s="66" t="s">
        <v>49</v>
      </c>
      <c r="B1366" s="45" t="s">
        <v>821</v>
      </c>
      <c r="C1366" s="45" t="s">
        <v>30</v>
      </c>
      <c r="D1366" s="45" t="s">
        <v>82</v>
      </c>
      <c r="E1366" s="45" t="s">
        <v>830</v>
      </c>
      <c r="F1366" s="45" t="s">
        <v>50</v>
      </c>
      <c r="G1366" s="67" t="n">
        <v>303111.22</v>
      </c>
    </row>
    <row ht="31.5" outlineLevel="0" r="1367">
      <c r="A1367" s="66" t="s">
        <v>51</v>
      </c>
      <c r="B1367" s="45" t="s">
        <v>821</v>
      </c>
      <c r="C1367" s="45" t="s">
        <v>30</v>
      </c>
      <c r="D1367" s="45" t="s">
        <v>82</v>
      </c>
      <c r="E1367" s="45" t="s">
        <v>830</v>
      </c>
      <c r="F1367" s="45" t="s">
        <v>43</v>
      </c>
      <c r="G1367" s="67" t="n">
        <f aca="false" ca="false" dt2D="false" dtr="false" t="normal">G1368</f>
        <v>83449</v>
      </c>
    </row>
    <row outlineLevel="0" r="1368">
      <c r="A1368" s="66" t="s">
        <v>52</v>
      </c>
      <c r="B1368" s="45" t="s">
        <v>821</v>
      </c>
      <c r="C1368" s="45" t="s">
        <v>30</v>
      </c>
      <c r="D1368" s="45" t="s">
        <v>82</v>
      </c>
      <c r="E1368" s="45" t="s">
        <v>830</v>
      </c>
      <c r="F1368" s="45" t="s">
        <v>46</v>
      </c>
      <c r="G1368" s="67" t="n">
        <v>83449</v>
      </c>
    </row>
    <row ht="31.5" outlineLevel="0" r="1369">
      <c r="A1369" s="66" t="s">
        <v>97</v>
      </c>
      <c r="B1369" s="45" t="s">
        <v>821</v>
      </c>
      <c r="C1369" s="45" t="s">
        <v>30</v>
      </c>
      <c r="D1369" s="45" t="s">
        <v>82</v>
      </c>
      <c r="E1369" s="45" t="s">
        <v>98</v>
      </c>
      <c r="F1369" s="45" t="s">
        <v>28</v>
      </c>
      <c r="G1369" s="67" t="n">
        <v>129851.52</v>
      </c>
    </row>
    <row outlineLevel="0" r="1370">
      <c r="A1370" s="66" t="s">
        <v>99</v>
      </c>
      <c r="B1370" s="45" t="s">
        <v>821</v>
      </c>
      <c r="C1370" s="45" t="s">
        <v>30</v>
      </c>
      <c r="D1370" s="45" t="s">
        <v>82</v>
      </c>
      <c r="E1370" s="45" t="s">
        <v>100</v>
      </c>
      <c r="F1370" s="45" t="s">
        <v>28</v>
      </c>
      <c r="G1370" s="67" t="n">
        <v>129851.52</v>
      </c>
    </row>
    <row ht="63" outlineLevel="0" r="1371">
      <c r="A1371" s="66" t="s">
        <v>831</v>
      </c>
      <c r="B1371" s="45" t="s">
        <v>821</v>
      </c>
      <c r="C1371" s="45" t="s">
        <v>30</v>
      </c>
      <c r="D1371" s="45" t="s">
        <v>82</v>
      </c>
      <c r="E1371" s="45" t="s">
        <v>832</v>
      </c>
      <c r="F1371" s="45" t="s">
        <v>28</v>
      </c>
      <c r="G1371" s="67" t="n">
        <v>129851.52</v>
      </c>
    </row>
    <row outlineLevel="0" r="1372">
      <c r="A1372" s="66" t="s">
        <v>41</v>
      </c>
      <c r="B1372" s="45" t="s">
        <v>821</v>
      </c>
      <c r="C1372" s="45" t="s">
        <v>30</v>
      </c>
      <c r="D1372" s="45" t="s">
        <v>82</v>
      </c>
      <c r="E1372" s="45" t="s">
        <v>832</v>
      </c>
      <c r="F1372" s="45" t="s">
        <v>42</v>
      </c>
      <c r="G1372" s="67" t="n">
        <f aca="false" ca="false" dt2D="false" dtr="false" t="normal">SUM(G1373:G1374)</f>
        <v>129851.52</v>
      </c>
    </row>
    <row outlineLevel="0" r="1373">
      <c r="A1373" s="66" t="s">
        <v>55</v>
      </c>
      <c r="B1373" s="45" t="s">
        <v>821</v>
      </c>
      <c r="C1373" s="45" t="s">
        <v>30</v>
      </c>
      <c r="D1373" s="45" t="s">
        <v>82</v>
      </c>
      <c r="E1373" s="45" t="s">
        <v>832</v>
      </c>
      <c r="F1373" s="45" t="s">
        <v>56</v>
      </c>
      <c r="G1373" s="67" t="n">
        <v>99732.35</v>
      </c>
    </row>
    <row ht="31.5" outlineLevel="0" r="1374">
      <c r="A1374" s="66" t="s">
        <v>49</v>
      </c>
      <c r="B1374" s="45" t="s">
        <v>821</v>
      </c>
      <c r="C1374" s="45" t="s">
        <v>30</v>
      </c>
      <c r="D1374" s="45" t="s">
        <v>82</v>
      </c>
      <c r="E1374" s="45" t="s">
        <v>832</v>
      </c>
      <c r="F1374" s="45" t="s">
        <v>50</v>
      </c>
      <c r="G1374" s="67" t="n">
        <v>30119.17</v>
      </c>
    </row>
    <row outlineLevel="0" r="1375">
      <c r="A1375" s="74" t="s">
        <v>103</v>
      </c>
      <c r="B1375" s="75" t="s">
        <v>821</v>
      </c>
      <c r="C1375" s="75" t="s">
        <v>30</v>
      </c>
      <c r="D1375" s="75" t="s">
        <v>104</v>
      </c>
      <c r="E1375" s="75" t="s">
        <v>27</v>
      </c>
      <c r="F1375" s="75" t="s">
        <v>28</v>
      </c>
      <c r="G1375" s="76" t="n">
        <v>1154320.65</v>
      </c>
    </row>
    <row ht="31.5" outlineLevel="0" r="1376">
      <c r="A1376" s="66" t="s">
        <v>232</v>
      </c>
      <c r="B1376" s="45" t="s">
        <v>821</v>
      </c>
      <c r="C1376" s="45" t="s">
        <v>30</v>
      </c>
      <c r="D1376" s="45" t="s">
        <v>104</v>
      </c>
      <c r="E1376" s="45" t="s">
        <v>233</v>
      </c>
      <c r="F1376" s="45" t="s">
        <v>28</v>
      </c>
      <c r="G1376" s="67" t="n">
        <v>454320.65</v>
      </c>
    </row>
    <row ht="47.25" outlineLevel="0" r="1377">
      <c r="A1377" s="66" t="s">
        <v>234</v>
      </c>
      <c r="B1377" s="45" t="s">
        <v>821</v>
      </c>
      <c r="C1377" s="45" t="s">
        <v>30</v>
      </c>
      <c r="D1377" s="45" t="s">
        <v>104</v>
      </c>
      <c r="E1377" s="45" t="s">
        <v>235</v>
      </c>
      <c r="F1377" s="45" t="s">
        <v>28</v>
      </c>
      <c r="G1377" s="67" t="n">
        <v>454320.65</v>
      </c>
    </row>
    <row ht="31.5" outlineLevel="0" r="1378">
      <c r="A1378" s="66" t="s">
        <v>244</v>
      </c>
      <c r="B1378" s="45" t="s">
        <v>821</v>
      </c>
      <c r="C1378" s="45" t="s">
        <v>30</v>
      </c>
      <c r="D1378" s="45" t="s">
        <v>104</v>
      </c>
      <c r="E1378" s="45" t="s">
        <v>245</v>
      </c>
      <c r="F1378" s="45" t="s">
        <v>28</v>
      </c>
      <c r="G1378" s="67" t="n">
        <v>454320.65</v>
      </c>
    </row>
    <row ht="31.5" outlineLevel="0" r="1379">
      <c r="A1379" s="66" t="s">
        <v>833</v>
      </c>
      <c r="B1379" s="45" t="s">
        <v>821</v>
      </c>
      <c r="C1379" s="45" t="s">
        <v>30</v>
      </c>
      <c r="D1379" s="45" t="s">
        <v>104</v>
      </c>
      <c r="E1379" s="45" t="s">
        <v>834</v>
      </c>
      <c r="F1379" s="45" t="s">
        <v>28</v>
      </c>
      <c r="G1379" s="67" t="n">
        <v>398730</v>
      </c>
    </row>
    <row ht="31.5" outlineLevel="0" r="1380">
      <c r="A1380" s="66" t="s">
        <v>51</v>
      </c>
      <c r="B1380" s="45" t="s">
        <v>821</v>
      </c>
      <c r="C1380" s="45" t="s">
        <v>30</v>
      </c>
      <c r="D1380" s="45" t="s">
        <v>104</v>
      </c>
      <c r="E1380" s="45" t="s">
        <v>834</v>
      </c>
      <c r="F1380" s="45" t="s">
        <v>43</v>
      </c>
      <c r="G1380" s="67" t="n">
        <f aca="false" ca="false" dt2D="false" dtr="false" t="normal">SUM(G1381:G1382)</f>
        <v>398730</v>
      </c>
    </row>
    <row outlineLevel="0" r="1381">
      <c r="A1381" s="66" t="s">
        <v>52</v>
      </c>
      <c r="B1381" s="45" t="s">
        <v>821</v>
      </c>
      <c r="C1381" s="45" t="s">
        <v>30</v>
      </c>
      <c r="D1381" s="45" t="s">
        <v>104</v>
      </c>
      <c r="E1381" s="45" t="s">
        <v>834</v>
      </c>
      <c r="F1381" s="45" t="s">
        <v>46</v>
      </c>
      <c r="G1381" s="67" t="n">
        <v>348730</v>
      </c>
    </row>
    <row outlineLevel="0" r="1382">
      <c r="A1382" s="66" t="s">
        <v>184</v>
      </c>
      <c r="B1382" s="45" t="s">
        <v>821</v>
      </c>
      <c r="C1382" s="45" t="s">
        <v>30</v>
      </c>
      <c r="D1382" s="45" t="s">
        <v>104</v>
      </c>
      <c r="E1382" s="45" t="s">
        <v>834</v>
      </c>
      <c r="F1382" s="45" t="s">
        <v>185</v>
      </c>
      <c r="G1382" s="67" t="n">
        <v>50000</v>
      </c>
    </row>
    <row ht="31.5" outlineLevel="0" r="1383">
      <c r="A1383" s="66" t="s">
        <v>250</v>
      </c>
      <c r="B1383" s="45" t="s">
        <v>821</v>
      </c>
      <c r="C1383" s="45" t="s">
        <v>30</v>
      </c>
      <c r="D1383" s="45" t="s">
        <v>104</v>
      </c>
      <c r="E1383" s="45" t="s">
        <v>251</v>
      </c>
      <c r="F1383" s="45" t="s">
        <v>28</v>
      </c>
      <c r="G1383" s="67" t="n">
        <v>55590.65</v>
      </c>
    </row>
    <row ht="31.5" outlineLevel="0" r="1384">
      <c r="A1384" s="66" t="s">
        <v>51</v>
      </c>
      <c r="B1384" s="45" t="s">
        <v>821</v>
      </c>
      <c r="C1384" s="45" t="s">
        <v>30</v>
      </c>
      <c r="D1384" s="45" t="s">
        <v>104</v>
      </c>
      <c r="E1384" s="45" t="s">
        <v>251</v>
      </c>
      <c r="F1384" s="45" t="s">
        <v>43</v>
      </c>
      <c r="G1384" s="67" t="n">
        <f aca="false" ca="false" dt2D="false" dtr="false" t="normal">G1385</f>
        <v>55590.65</v>
      </c>
    </row>
    <row outlineLevel="0" r="1385">
      <c r="A1385" s="66" t="s">
        <v>52</v>
      </c>
      <c r="B1385" s="45" t="s">
        <v>821</v>
      </c>
      <c r="C1385" s="45" t="s">
        <v>30</v>
      </c>
      <c r="D1385" s="45" t="s">
        <v>104</v>
      </c>
      <c r="E1385" s="45" t="s">
        <v>251</v>
      </c>
      <c r="F1385" s="45" t="s">
        <v>46</v>
      </c>
      <c r="G1385" s="67" t="n">
        <v>55590.65</v>
      </c>
    </row>
    <row ht="31.5" outlineLevel="0" r="1386">
      <c r="A1386" s="66" t="s">
        <v>97</v>
      </c>
      <c r="B1386" s="45" t="s">
        <v>821</v>
      </c>
      <c r="C1386" s="45" t="s">
        <v>30</v>
      </c>
      <c r="D1386" s="45" t="s">
        <v>104</v>
      </c>
      <c r="E1386" s="45" t="s">
        <v>98</v>
      </c>
      <c r="F1386" s="45" t="s">
        <v>28</v>
      </c>
      <c r="G1386" s="67" t="n">
        <v>700000</v>
      </c>
    </row>
    <row outlineLevel="0" r="1387">
      <c r="A1387" s="66" t="s">
        <v>99</v>
      </c>
      <c r="B1387" s="45" t="s">
        <v>821</v>
      </c>
      <c r="C1387" s="45" t="s">
        <v>30</v>
      </c>
      <c r="D1387" s="45" t="s">
        <v>104</v>
      </c>
      <c r="E1387" s="45" t="s">
        <v>100</v>
      </c>
      <c r="F1387" s="45" t="s">
        <v>28</v>
      </c>
      <c r="G1387" s="67" t="n">
        <v>700000</v>
      </c>
    </row>
    <row ht="47.25" outlineLevel="0" r="1388">
      <c r="A1388" s="66" t="s">
        <v>835</v>
      </c>
      <c r="B1388" s="45" t="s">
        <v>821</v>
      </c>
      <c r="C1388" s="45" t="s">
        <v>30</v>
      </c>
      <c r="D1388" s="45" t="s">
        <v>104</v>
      </c>
      <c r="E1388" s="45" t="s">
        <v>836</v>
      </c>
      <c r="F1388" s="45" t="s">
        <v>28</v>
      </c>
      <c r="G1388" s="67" t="n">
        <v>700000</v>
      </c>
    </row>
    <row ht="31.5" outlineLevel="0" r="1389">
      <c r="A1389" s="66" t="s">
        <v>51</v>
      </c>
      <c r="B1389" s="45" t="s">
        <v>821</v>
      </c>
      <c r="C1389" s="45" t="s">
        <v>30</v>
      </c>
      <c r="D1389" s="45" t="s">
        <v>104</v>
      </c>
      <c r="E1389" s="45" t="s">
        <v>836</v>
      </c>
      <c r="F1389" s="45" t="s">
        <v>43</v>
      </c>
      <c r="G1389" s="67" t="n">
        <f aca="false" ca="false" dt2D="false" dtr="false" t="normal">G1390</f>
        <v>700000</v>
      </c>
    </row>
    <row outlineLevel="0" r="1390">
      <c r="A1390" s="66" t="s">
        <v>52</v>
      </c>
      <c r="B1390" s="45" t="s">
        <v>821</v>
      </c>
      <c r="C1390" s="45" t="s">
        <v>30</v>
      </c>
      <c r="D1390" s="45" t="s">
        <v>104</v>
      </c>
      <c r="E1390" s="45" t="s">
        <v>836</v>
      </c>
      <c r="F1390" s="45" t="s">
        <v>46</v>
      </c>
      <c r="G1390" s="67" t="n">
        <v>700000</v>
      </c>
    </row>
    <row outlineLevel="0" r="1391">
      <c r="A1391" s="53" t="s">
        <v>268</v>
      </c>
      <c r="B1391" s="54" t="s">
        <v>821</v>
      </c>
      <c r="C1391" s="55" t="s">
        <v>82</v>
      </c>
      <c r="D1391" s="55" t="s">
        <v>26</v>
      </c>
      <c r="E1391" s="56" t="s">
        <v>27</v>
      </c>
      <c r="F1391" s="57" t="s">
        <v>28</v>
      </c>
      <c r="G1391" s="58" t="n">
        <v>157501860</v>
      </c>
    </row>
    <row outlineLevel="0" r="1392">
      <c r="A1392" s="74" t="s">
        <v>837</v>
      </c>
      <c r="B1392" s="75" t="s">
        <v>821</v>
      </c>
      <c r="C1392" s="75" t="s">
        <v>82</v>
      </c>
      <c r="D1392" s="75" t="s">
        <v>520</v>
      </c>
      <c r="E1392" s="75" t="s">
        <v>27</v>
      </c>
      <c r="F1392" s="75" t="s">
        <v>28</v>
      </c>
      <c r="G1392" s="76" t="n">
        <v>157501860</v>
      </c>
    </row>
    <row customHeight="true" ht="48.75" outlineLevel="0" r="1393">
      <c r="A1393" s="66" t="s">
        <v>287</v>
      </c>
      <c r="B1393" s="45" t="s">
        <v>821</v>
      </c>
      <c r="C1393" s="45" t="s">
        <v>82</v>
      </c>
      <c r="D1393" s="45" t="s">
        <v>520</v>
      </c>
      <c r="E1393" s="45" t="s">
        <v>288</v>
      </c>
      <c r="F1393" s="45" t="s">
        <v>28</v>
      </c>
      <c r="G1393" s="67" t="n">
        <v>157501860</v>
      </c>
    </row>
    <row ht="31.5" outlineLevel="0" r="1394">
      <c r="A1394" s="66" t="s">
        <v>488</v>
      </c>
      <c r="B1394" s="45" t="s">
        <v>821</v>
      </c>
      <c r="C1394" s="45" t="s">
        <v>82</v>
      </c>
      <c r="D1394" s="45" t="s">
        <v>520</v>
      </c>
      <c r="E1394" s="45" t="s">
        <v>489</v>
      </c>
      <c r="F1394" s="45" t="s">
        <v>28</v>
      </c>
      <c r="G1394" s="67" t="n">
        <v>157501860</v>
      </c>
    </row>
    <row customHeight="true" ht="35.25" outlineLevel="0" r="1395">
      <c r="A1395" s="66" t="s">
        <v>838</v>
      </c>
      <c r="B1395" s="45" t="s">
        <v>821</v>
      </c>
      <c r="C1395" s="45" t="s">
        <v>82</v>
      </c>
      <c r="D1395" s="45" t="s">
        <v>520</v>
      </c>
      <c r="E1395" s="45" t="s">
        <v>839</v>
      </c>
      <c r="F1395" s="45" t="s">
        <v>28</v>
      </c>
      <c r="G1395" s="67" t="n">
        <v>157501860</v>
      </c>
    </row>
    <row ht="31.5" outlineLevel="0" r="1396">
      <c r="A1396" s="66" t="s">
        <v>840</v>
      </c>
      <c r="B1396" s="45" t="s">
        <v>821</v>
      </c>
      <c r="C1396" s="45" t="s">
        <v>82</v>
      </c>
      <c r="D1396" s="45" t="s">
        <v>520</v>
      </c>
      <c r="E1396" s="45" t="s">
        <v>841</v>
      </c>
      <c r="F1396" s="45" t="s">
        <v>28</v>
      </c>
      <c r="G1396" s="67" t="n">
        <v>57430020</v>
      </c>
    </row>
    <row ht="31.5" outlineLevel="0" r="1397">
      <c r="A1397" s="66" t="s">
        <v>51</v>
      </c>
      <c r="B1397" s="45" t="s">
        <v>821</v>
      </c>
      <c r="C1397" s="45" t="s">
        <v>82</v>
      </c>
      <c r="D1397" s="45" t="s">
        <v>520</v>
      </c>
      <c r="E1397" s="45" t="s">
        <v>841</v>
      </c>
      <c r="F1397" s="45" t="s">
        <v>43</v>
      </c>
      <c r="G1397" s="67" t="n">
        <f aca="false" ca="false" dt2D="false" dtr="false" t="normal">G1398</f>
        <v>57430020</v>
      </c>
    </row>
    <row outlineLevel="0" r="1398">
      <c r="A1398" s="66" t="s">
        <v>52</v>
      </c>
      <c r="B1398" s="45" t="s">
        <v>821</v>
      </c>
      <c r="C1398" s="45" t="s">
        <v>82</v>
      </c>
      <c r="D1398" s="45" t="s">
        <v>520</v>
      </c>
      <c r="E1398" s="45" t="s">
        <v>841</v>
      </c>
      <c r="F1398" s="45" t="s">
        <v>46</v>
      </c>
      <c r="G1398" s="67" t="n">
        <v>57430020</v>
      </c>
    </row>
    <row outlineLevel="0" r="1399">
      <c r="A1399" s="66" t="s">
        <v>842</v>
      </c>
      <c r="B1399" s="45" t="s">
        <v>821</v>
      </c>
      <c r="C1399" s="45" t="s">
        <v>82</v>
      </c>
      <c r="D1399" s="45" t="s">
        <v>520</v>
      </c>
      <c r="E1399" s="45" t="s">
        <v>843</v>
      </c>
      <c r="F1399" s="45" t="s">
        <v>28</v>
      </c>
      <c r="G1399" s="67" t="n">
        <v>100071840</v>
      </c>
    </row>
    <row ht="31.5" outlineLevel="0" r="1400">
      <c r="A1400" s="66" t="s">
        <v>51</v>
      </c>
      <c r="B1400" s="45" t="s">
        <v>821</v>
      </c>
      <c r="C1400" s="45" t="s">
        <v>82</v>
      </c>
      <c r="D1400" s="45" t="s">
        <v>520</v>
      </c>
      <c r="E1400" s="45" t="s">
        <v>843</v>
      </c>
      <c r="F1400" s="45" t="s">
        <v>43</v>
      </c>
      <c r="G1400" s="67" t="n">
        <f aca="false" ca="false" dt2D="false" dtr="false" t="normal">G1401</f>
        <v>100071840</v>
      </c>
    </row>
    <row outlineLevel="0" r="1401">
      <c r="A1401" s="66" t="s">
        <v>52</v>
      </c>
      <c r="B1401" s="45" t="s">
        <v>821</v>
      </c>
      <c r="C1401" s="45" t="s">
        <v>82</v>
      </c>
      <c r="D1401" s="45" t="s">
        <v>520</v>
      </c>
      <c r="E1401" s="45" t="s">
        <v>843</v>
      </c>
      <c r="F1401" s="45" t="s">
        <v>46</v>
      </c>
      <c r="G1401" s="67" t="n">
        <v>100071840</v>
      </c>
    </row>
    <row outlineLevel="0" r="1402">
      <c r="A1402" s="53" t="s">
        <v>274</v>
      </c>
      <c r="B1402" s="54" t="s">
        <v>821</v>
      </c>
      <c r="C1402" s="55" t="s">
        <v>96</v>
      </c>
      <c r="D1402" s="55" t="s">
        <v>26</v>
      </c>
      <c r="E1402" s="56" t="s">
        <v>27</v>
      </c>
      <c r="F1402" s="57" t="s">
        <v>28</v>
      </c>
      <c r="G1402" s="58" t="n">
        <v>37691321.94</v>
      </c>
    </row>
    <row outlineLevel="0" r="1403">
      <c r="A1403" s="74" t="s">
        <v>275</v>
      </c>
      <c r="B1403" s="75" t="s">
        <v>821</v>
      </c>
      <c r="C1403" s="75" t="s">
        <v>96</v>
      </c>
      <c r="D1403" s="75" t="s">
        <v>30</v>
      </c>
      <c r="E1403" s="75" t="s">
        <v>27</v>
      </c>
      <c r="F1403" s="75" t="s">
        <v>28</v>
      </c>
      <c r="G1403" s="76" t="n">
        <v>2329077.94</v>
      </c>
    </row>
    <row customHeight="true" ht="49.5" outlineLevel="0" r="1404">
      <c r="A1404" s="66" t="s">
        <v>287</v>
      </c>
      <c r="B1404" s="45" t="s">
        <v>821</v>
      </c>
      <c r="C1404" s="45" t="s">
        <v>96</v>
      </c>
      <c r="D1404" s="45" t="s">
        <v>30</v>
      </c>
      <c r="E1404" s="45" t="s">
        <v>288</v>
      </c>
      <c r="F1404" s="45" t="s">
        <v>28</v>
      </c>
      <c r="G1404" s="67" t="n">
        <v>2329077.94</v>
      </c>
    </row>
    <row ht="31.5" outlineLevel="0" r="1405">
      <c r="A1405" s="66" t="s">
        <v>844</v>
      </c>
      <c r="B1405" s="45" t="s">
        <v>821</v>
      </c>
      <c r="C1405" s="45" t="s">
        <v>96</v>
      </c>
      <c r="D1405" s="45" t="s">
        <v>30</v>
      </c>
      <c r="E1405" s="45" t="s">
        <v>845</v>
      </c>
      <c r="F1405" s="45" t="s">
        <v>28</v>
      </c>
      <c r="G1405" s="67" t="n">
        <v>2329077.94</v>
      </c>
    </row>
    <row ht="31.5" outlineLevel="0" r="1406">
      <c r="A1406" s="66" t="s">
        <v>846</v>
      </c>
      <c r="B1406" s="45" t="s">
        <v>821</v>
      </c>
      <c r="C1406" s="45" t="s">
        <v>96</v>
      </c>
      <c r="D1406" s="45" t="s">
        <v>30</v>
      </c>
      <c r="E1406" s="45" t="s">
        <v>847</v>
      </c>
      <c r="F1406" s="45" t="s">
        <v>28</v>
      </c>
      <c r="G1406" s="67" t="n">
        <v>2329077.94</v>
      </c>
    </row>
    <row outlineLevel="0" r="1407">
      <c r="A1407" s="66" t="s">
        <v>848</v>
      </c>
      <c r="B1407" s="45" t="s">
        <v>821</v>
      </c>
      <c r="C1407" s="45" t="s">
        <v>96</v>
      </c>
      <c r="D1407" s="45" t="s">
        <v>30</v>
      </c>
      <c r="E1407" s="45" t="s">
        <v>849</v>
      </c>
      <c r="F1407" s="45" t="s">
        <v>28</v>
      </c>
      <c r="G1407" s="67" t="n">
        <v>2329077.94</v>
      </c>
    </row>
    <row ht="31.5" outlineLevel="0" r="1408">
      <c r="A1408" s="66" t="s">
        <v>51</v>
      </c>
      <c r="B1408" s="45" t="s">
        <v>821</v>
      </c>
      <c r="C1408" s="45" t="s">
        <v>96</v>
      </c>
      <c r="D1408" s="45" t="s">
        <v>30</v>
      </c>
      <c r="E1408" s="45" t="s">
        <v>849</v>
      </c>
      <c r="F1408" s="45" t="s">
        <v>43</v>
      </c>
      <c r="G1408" s="67" t="n">
        <f aca="false" ca="false" dt2D="false" dtr="false" t="normal">SUM(G1409:G1410)</f>
        <v>2329077.94</v>
      </c>
    </row>
    <row ht="31.5" outlineLevel="0" r="1409">
      <c r="A1409" s="66" t="s">
        <v>850</v>
      </c>
      <c r="B1409" s="45" t="s">
        <v>821</v>
      </c>
      <c r="C1409" s="45" t="s">
        <v>96</v>
      </c>
      <c r="D1409" s="45" t="s">
        <v>30</v>
      </c>
      <c r="E1409" s="45" t="s">
        <v>849</v>
      </c>
      <c r="F1409" s="45" t="s">
        <v>851</v>
      </c>
      <c r="G1409" s="67" t="n">
        <v>661337</v>
      </c>
    </row>
    <row outlineLevel="0" r="1410">
      <c r="A1410" s="66" t="s">
        <v>52</v>
      </c>
      <c r="B1410" s="45" t="s">
        <v>821</v>
      </c>
      <c r="C1410" s="45" t="s">
        <v>96</v>
      </c>
      <c r="D1410" s="45" t="s">
        <v>30</v>
      </c>
      <c r="E1410" s="45" t="s">
        <v>849</v>
      </c>
      <c r="F1410" s="45" t="s">
        <v>46</v>
      </c>
      <c r="G1410" s="67" t="n">
        <v>1667740.94</v>
      </c>
    </row>
    <row outlineLevel="0" r="1411">
      <c r="A1411" s="74" t="s">
        <v>286</v>
      </c>
      <c r="B1411" s="75" t="s">
        <v>821</v>
      </c>
      <c r="C1411" s="75" t="s">
        <v>96</v>
      </c>
      <c r="D1411" s="75" t="s">
        <v>32</v>
      </c>
      <c r="E1411" s="75" t="s">
        <v>27</v>
      </c>
      <c r="F1411" s="75" t="s">
        <v>28</v>
      </c>
      <c r="G1411" s="76" t="n">
        <v>35362244</v>
      </c>
    </row>
    <row customHeight="true" ht="48.75" outlineLevel="0" r="1412">
      <c r="A1412" s="66" t="s">
        <v>287</v>
      </c>
      <c r="B1412" s="45" t="s">
        <v>821</v>
      </c>
      <c r="C1412" s="45" t="s">
        <v>96</v>
      </c>
      <c r="D1412" s="45" t="s">
        <v>32</v>
      </c>
      <c r="E1412" s="45" t="s">
        <v>288</v>
      </c>
      <c r="F1412" s="45" t="s">
        <v>28</v>
      </c>
      <c r="G1412" s="67" t="n">
        <v>35362244</v>
      </c>
    </row>
    <row outlineLevel="0" r="1413">
      <c r="A1413" s="66" t="s">
        <v>289</v>
      </c>
      <c r="B1413" s="45" t="s">
        <v>821</v>
      </c>
      <c r="C1413" s="45" t="s">
        <v>96</v>
      </c>
      <c r="D1413" s="45" t="s">
        <v>32</v>
      </c>
      <c r="E1413" s="45" t="s">
        <v>290</v>
      </c>
      <c r="F1413" s="45" t="s">
        <v>28</v>
      </c>
      <c r="G1413" s="67" t="n">
        <v>35362244</v>
      </c>
    </row>
    <row outlineLevel="0" r="1414">
      <c r="A1414" s="66" t="s">
        <v>291</v>
      </c>
      <c r="B1414" s="45" t="s">
        <v>821</v>
      </c>
      <c r="C1414" s="45" t="s">
        <v>96</v>
      </c>
      <c r="D1414" s="45" t="s">
        <v>32</v>
      </c>
      <c r="E1414" s="45" t="s">
        <v>292</v>
      </c>
      <c r="F1414" s="45" t="s">
        <v>28</v>
      </c>
      <c r="G1414" s="67" t="n">
        <v>35362244</v>
      </c>
    </row>
    <row outlineLevel="0" r="1415">
      <c r="A1415" s="66" t="s">
        <v>293</v>
      </c>
      <c r="B1415" s="45" t="s">
        <v>821</v>
      </c>
      <c r="C1415" s="45" t="s">
        <v>96</v>
      </c>
      <c r="D1415" s="45" t="s">
        <v>32</v>
      </c>
      <c r="E1415" s="45" t="s">
        <v>294</v>
      </c>
      <c r="F1415" s="45" t="s">
        <v>28</v>
      </c>
      <c r="G1415" s="67" t="n">
        <f aca="false" ca="false" dt2D="false" dtr="false" t="normal">G1416</f>
        <v>24944450</v>
      </c>
    </row>
    <row ht="31.5" outlineLevel="0" r="1416">
      <c r="A1416" s="66" t="s">
        <v>51</v>
      </c>
      <c r="B1416" s="45" t="s">
        <v>821</v>
      </c>
      <c r="C1416" s="45" t="s">
        <v>96</v>
      </c>
      <c r="D1416" s="45" t="s">
        <v>32</v>
      </c>
      <c r="E1416" s="45" t="s">
        <v>294</v>
      </c>
      <c r="F1416" s="45" t="s">
        <v>43</v>
      </c>
      <c r="G1416" s="67" t="n">
        <f aca="false" ca="false" dt2D="false" dtr="false" t="normal">SUM(G1417:G1418)</f>
        <v>24944450</v>
      </c>
    </row>
    <row outlineLevel="0" r="1417">
      <c r="A1417" s="66" t="s">
        <v>52</v>
      </c>
      <c r="B1417" s="45" t="s">
        <v>821</v>
      </c>
      <c r="C1417" s="45" t="s">
        <v>96</v>
      </c>
      <c r="D1417" s="45" t="s">
        <v>32</v>
      </c>
      <c r="E1417" s="45" t="s">
        <v>294</v>
      </c>
      <c r="F1417" s="45" t="s">
        <v>46</v>
      </c>
      <c r="G1417" s="67" t="n">
        <f aca="false" ca="false" dt2D="false" dtr="false" t="normal">6+24835674</f>
        <v>24835680</v>
      </c>
    </row>
    <row outlineLevel="0" r="1418">
      <c r="A1418" s="66" t="s">
        <v>184</v>
      </c>
      <c r="B1418" s="45" t="s">
        <v>821</v>
      </c>
      <c r="C1418" s="45" t="s">
        <v>96</v>
      </c>
      <c r="D1418" s="45" t="s">
        <v>32</v>
      </c>
      <c r="E1418" s="45" t="s">
        <v>294</v>
      </c>
      <c r="F1418" s="45" t="s">
        <v>185</v>
      </c>
      <c r="G1418" s="67" t="n">
        <v>108770</v>
      </c>
    </row>
    <row outlineLevel="0" r="1419">
      <c r="A1419" s="66" t="s">
        <v>852</v>
      </c>
      <c r="B1419" s="45" t="s">
        <v>821</v>
      </c>
      <c r="C1419" s="45" t="s">
        <v>96</v>
      </c>
      <c r="D1419" s="45" t="s">
        <v>32</v>
      </c>
      <c r="E1419" s="45" t="s">
        <v>853</v>
      </c>
      <c r="F1419" s="45" t="s">
        <v>28</v>
      </c>
      <c r="G1419" s="67" t="n">
        <v>941720</v>
      </c>
    </row>
    <row ht="31.5" outlineLevel="0" r="1420">
      <c r="A1420" s="66" t="s">
        <v>51</v>
      </c>
      <c r="B1420" s="45" t="s">
        <v>821</v>
      </c>
      <c r="C1420" s="45" t="s">
        <v>96</v>
      </c>
      <c r="D1420" s="45" t="s">
        <v>32</v>
      </c>
      <c r="E1420" s="45" t="s">
        <v>853</v>
      </c>
      <c r="F1420" s="45" t="s">
        <v>43</v>
      </c>
      <c r="G1420" s="67" t="n">
        <f aca="false" ca="false" dt2D="false" dtr="false" t="normal">G1421</f>
        <v>941720</v>
      </c>
    </row>
    <row outlineLevel="0" r="1421">
      <c r="A1421" s="66" t="s">
        <v>52</v>
      </c>
      <c r="B1421" s="45" t="s">
        <v>821</v>
      </c>
      <c r="C1421" s="45" t="s">
        <v>96</v>
      </c>
      <c r="D1421" s="45" t="s">
        <v>32</v>
      </c>
      <c r="E1421" s="45" t="s">
        <v>853</v>
      </c>
      <c r="F1421" s="45" t="s">
        <v>46</v>
      </c>
      <c r="G1421" s="67" t="n">
        <v>941720</v>
      </c>
    </row>
    <row ht="31.5" outlineLevel="0" r="1422">
      <c r="A1422" s="66" t="s">
        <v>854</v>
      </c>
      <c r="B1422" s="45" t="s">
        <v>821</v>
      </c>
      <c r="C1422" s="45" t="s">
        <v>96</v>
      </c>
      <c r="D1422" s="45" t="s">
        <v>32</v>
      </c>
      <c r="E1422" s="45" t="s">
        <v>855</v>
      </c>
      <c r="F1422" s="45" t="s">
        <v>28</v>
      </c>
      <c r="G1422" s="67" t="n">
        <f aca="false" ca="false" dt2D="false" dtr="false" t="normal">G1423</f>
        <v>9476074</v>
      </c>
    </row>
    <row ht="31.5" outlineLevel="0" r="1423">
      <c r="A1423" s="66" t="s">
        <v>51</v>
      </c>
      <c r="B1423" s="45" t="s">
        <v>821</v>
      </c>
      <c r="C1423" s="45" t="s">
        <v>96</v>
      </c>
      <c r="D1423" s="45" t="s">
        <v>32</v>
      </c>
      <c r="E1423" s="45" t="s">
        <v>855</v>
      </c>
      <c r="F1423" s="45" t="s">
        <v>43</v>
      </c>
      <c r="G1423" s="67" t="n">
        <f aca="false" ca="false" dt2D="false" dtr="false" t="normal">G1424</f>
        <v>9476074</v>
      </c>
    </row>
    <row outlineLevel="0" r="1424">
      <c r="A1424" s="66" t="s">
        <v>52</v>
      </c>
      <c r="B1424" s="45" t="s">
        <v>821</v>
      </c>
      <c r="C1424" s="45" t="s">
        <v>96</v>
      </c>
      <c r="D1424" s="45" t="s">
        <v>32</v>
      </c>
      <c r="E1424" s="45" t="s">
        <v>855</v>
      </c>
      <c r="F1424" s="45" t="s">
        <v>46</v>
      </c>
      <c r="G1424" s="67" t="n">
        <f aca="false" ca="false" dt2D="false" dtr="false" t="normal">-6+9476080</f>
        <v>9476074</v>
      </c>
    </row>
    <row outlineLevel="0" r="1425">
      <c r="A1425" s="53" t="s">
        <v>208</v>
      </c>
      <c r="B1425" s="54" t="s">
        <v>821</v>
      </c>
      <c r="C1425" s="55" t="s">
        <v>209</v>
      </c>
      <c r="D1425" s="55" t="s">
        <v>26</v>
      </c>
      <c r="E1425" s="56" t="s">
        <v>27</v>
      </c>
      <c r="F1425" s="57" t="s">
        <v>28</v>
      </c>
      <c r="G1425" s="58" t="n">
        <v>1711000</v>
      </c>
    </row>
    <row outlineLevel="0" r="1426">
      <c r="A1426" s="74" t="s">
        <v>210</v>
      </c>
      <c r="B1426" s="75" t="s">
        <v>821</v>
      </c>
      <c r="C1426" s="75" t="s">
        <v>209</v>
      </c>
      <c r="D1426" s="75" t="s">
        <v>30</v>
      </c>
      <c r="E1426" s="75" t="s">
        <v>27</v>
      </c>
      <c r="F1426" s="75" t="s">
        <v>28</v>
      </c>
      <c r="G1426" s="76" t="n">
        <v>1711000</v>
      </c>
    </row>
    <row outlineLevel="0" r="1427">
      <c r="A1427" s="66" t="s">
        <v>211</v>
      </c>
      <c r="B1427" s="45" t="s">
        <v>821</v>
      </c>
      <c r="C1427" s="45" t="s">
        <v>209</v>
      </c>
      <c r="D1427" s="45" t="s">
        <v>30</v>
      </c>
      <c r="E1427" s="45" t="s">
        <v>212</v>
      </c>
      <c r="F1427" s="45" t="s">
        <v>28</v>
      </c>
      <c r="G1427" s="67" t="n">
        <v>1711000</v>
      </c>
    </row>
    <row ht="47.25" outlineLevel="0" r="1428">
      <c r="A1428" s="66" t="s">
        <v>213</v>
      </c>
      <c r="B1428" s="45" t="s">
        <v>821</v>
      </c>
      <c r="C1428" s="45" t="s">
        <v>209</v>
      </c>
      <c r="D1428" s="45" t="s">
        <v>30</v>
      </c>
      <c r="E1428" s="45" t="s">
        <v>214</v>
      </c>
      <c r="F1428" s="45" t="s">
        <v>28</v>
      </c>
      <c r="G1428" s="67" t="n">
        <v>1711000</v>
      </c>
    </row>
    <row ht="63" outlineLevel="0" r="1429">
      <c r="A1429" s="66" t="s">
        <v>215</v>
      </c>
      <c r="B1429" s="45" t="s">
        <v>821</v>
      </c>
      <c r="C1429" s="45" t="s">
        <v>209</v>
      </c>
      <c r="D1429" s="45" t="s">
        <v>30</v>
      </c>
      <c r="E1429" s="45" t="s">
        <v>216</v>
      </c>
      <c r="F1429" s="45" t="s">
        <v>28</v>
      </c>
      <c r="G1429" s="67" t="n">
        <v>1711000</v>
      </c>
    </row>
    <row outlineLevel="0" r="1430">
      <c r="A1430" s="66" t="s">
        <v>217</v>
      </c>
      <c r="B1430" s="45" t="s">
        <v>821</v>
      </c>
      <c r="C1430" s="45" t="s">
        <v>209</v>
      </c>
      <c r="D1430" s="45" t="s">
        <v>30</v>
      </c>
      <c r="E1430" s="45" t="s">
        <v>218</v>
      </c>
      <c r="F1430" s="45" t="s">
        <v>28</v>
      </c>
      <c r="G1430" s="67" t="n">
        <v>1095450</v>
      </c>
    </row>
    <row ht="31.5" outlineLevel="0" r="1431">
      <c r="A1431" s="66" t="s">
        <v>51</v>
      </c>
      <c r="B1431" s="45" t="s">
        <v>821</v>
      </c>
      <c r="C1431" s="45" t="s">
        <v>209</v>
      </c>
      <c r="D1431" s="45" t="s">
        <v>30</v>
      </c>
      <c r="E1431" s="45" t="s">
        <v>218</v>
      </c>
      <c r="F1431" s="45" t="s">
        <v>43</v>
      </c>
      <c r="G1431" s="67" t="n">
        <f aca="false" ca="false" dt2D="false" dtr="false" t="normal">G1432</f>
        <v>1095450</v>
      </c>
    </row>
    <row outlineLevel="0" r="1432">
      <c r="A1432" s="66" t="s">
        <v>52</v>
      </c>
      <c r="B1432" s="45" t="s">
        <v>821</v>
      </c>
      <c r="C1432" s="45" t="s">
        <v>209</v>
      </c>
      <c r="D1432" s="45" t="s">
        <v>30</v>
      </c>
      <c r="E1432" s="45" t="s">
        <v>218</v>
      </c>
      <c r="F1432" s="45" t="s">
        <v>46</v>
      </c>
      <c r="G1432" s="67" t="n">
        <v>1095450</v>
      </c>
    </row>
    <row ht="31.5" outlineLevel="0" r="1433">
      <c r="A1433" s="66" t="s">
        <v>856</v>
      </c>
      <c r="B1433" s="45" t="s">
        <v>821</v>
      </c>
      <c r="C1433" s="45" t="s">
        <v>209</v>
      </c>
      <c r="D1433" s="45" t="s">
        <v>30</v>
      </c>
      <c r="E1433" s="45" t="s">
        <v>857</v>
      </c>
      <c r="F1433" s="45" t="s">
        <v>28</v>
      </c>
      <c r="G1433" s="67" t="n">
        <v>615550</v>
      </c>
    </row>
    <row ht="31.5" outlineLevel="0" r="1434">
      <c r="A1434" s="66" t="s">
        <v>51</v>
      </c>
      <c r="B1434" s="45" t="s">
        <v>821</v>
      </c>
      <c r="C1434" s="45" t="s">
        <v>209</v>
      </c>
      <c r="D1434" s="45" t="s">
        <v>30</v>
      </c>
      <c r="E1434" s="45" t="s">
        <v>857</v>
      </c>
      <c r="F1434" s="45" t="s">
        <v>43</v>
      </c>
      <c r="G1434" s="67" t="n">
        <f aca="false" ca="false" dt2D="false" dtr="false" t="normal">G1435</f>
        <v>615550</v>
      </c>
    </row>
    <row outlineLevel="0" r="1435">
      <c r="A1435" s="66" t="s">
        <v>52</v>
      </c>
      <c r="B1435" s="45" t="s">
        <v>821</v>
      </c>
      <c r="C1435" s="45" t="s">
        <v>209</v>
      </c>
      <c r="D1435" s="45" t="s">
        <v>30</v>
      </c>
      <c r="E1435" s="45" t="s">
        <v>857</v>
      </c>
      <c r="F1435" s="45" t="s">
        <v>46</v>
      </c>
      <c r="G1435" s="67" t="n">
        <v>615550</v>
      </c>
    </row>
    <row outlineLevel="0" r="1436">
      <c r="A1436" s="66" t="n"/>
      <c r="B1436" s="45" t="n"/>
      <c r="C1436" s="45" t="n"/>
      <c r="D1436" s="45" t="n"/>
      <c r="E1436" s="45" t="n"/>
      <c r="F1436" s="45" t="n"/>
      <c r="G1436" s="67" t="n"/>
    </row>
    <row outlineLevel="0" r="1437">
      <c r="A1437" s="43" t="s">
        <v>858</v>
      </c>
      <c r="B1437" s="44" t="s">
        <v>859</v>
      </c>
      <c r="C1437" s="44" t="s">
        <v>26</v>
      </c>
      <c r="D1437" s="44" t="s">
        <v>26</v>
      </c>
      <c r="E1437" s="44" t="s">
        <v>27</v>
      </c>
      <c r="F1437" s="44" t="s">
        <v>28</v>
      </c>
      <c r="G1437" s="46" t="n">
        <v>216232920</v>
      </c>
    </row>
    <row outlineLevel="0" r="1438">
      <c r="A1438" s="53" t="s">
        <v>29</v>
      </c>
      <c r="B1438" s="54" t="s">
        <v>859</v>
      </c>
      <c r="C1438" s="55" t="s">
        <v>30</v>
      </c>
      <c r="D1438" s="55" t="s">
        <v>26</v>
      </c>
      <c r="E1438" s="56" t="s">
        <v>27</v>
      </c>
      <c r="F1438" s="57" t="s">
        <v>28</v>
      </c>
      <c r="G1438" s="58" t="n">
        <v>51887764</v>
      </c>
    </row>
    <row ht="31.5" outlineLevel="0" r="1439">
      <c r="A1439" s="74" t="s">
        <v>81</v>
      </c>
      <c r="B1439" s="75" t="s">
        <v>859</v>
      </c>
      <c r="C1439" s="75" t="s">
        <v>30</v>
      </c>
      <c r="D1439" s="75" t="s">
        <v>82</v>
      </c>
      <c r="E1439" s="75" t="s">
        <v>27</v>
      </c>
      <c r="F1439" s="75" t="s">
        <v>28</v>
      </c>
      <c r="G1439" s="76" t="n">
        <v>50762840</v>
      </c>
    </row>
    <row outlineLevel="0" r="1440">
      <c r="A1440" s="66" t="s">
        <v>860</v>
      </c>
      <c r="B1440" s="45" t="s">
        <v>859</v>
      </c>
      <c r="C1440" s="45" t="s">
        <v>30</v>
      </c>
      <c r="D1440" s="45" t="s">
        <v>82</v>
      </c>
      <c r="E1440" s="45" t="s">
        <v>861</v>
      </c>
      <c r="F1440" s="45" t="s">
        <v>28</v>
      </c>
      <c r="G1440" s="67" t="n">
        <v>50632990</v>
      </c>
    </row>
    <row ht="31.5" outlineLevel="0" r="1441">
      <c r="A1441" s="66" t="s">
        <v>862</v>
      </c>
      <c r="B1441" s="45" t="s">
        <v>859</v>
      </c>
      <c r="C1441" s="45" t="s">
        <v>30</v>
      </c>
      <c r="D1441" s="45" t="s">
        <v>82</v>
      </c>
      <c r="E1441" s="45" t="s">
        <v>863</v>
      </c>
      <c r="F1441" s="45" t="s">
        <v>28</v>
      </c>
      <c r="G1441" s="67" t="n">
        <v>50632990</v>
      </c>
    </row>
    <row outlineLevel="0" r="1442">
      <c r="A1442" s="66" t="s">
        <v>38</v>
      </c>
      <c r="B1442" s="45" t="s">
        <v>859</v>
      </c>
      <c r="C1442" s="45" t="s">
        <v>30</v>
      </c>
      <c r="D1442" s="45" t="s">
        <v>82</v>
      </c>
      <c r="E1442" s="45" t="s">
        <v>864</v>
      </c>
      <c r="F1442" s="45" t="s">
        <v>28</v>
      </c>
      <c r="G1442" s="67" t="n">
        <v>5711608</v>
      </c>
    </row>
    <row outlineLevel="0" r="1443">
      <c r="A1443" s="66" t="s">
        <v>41</v>
      </c>
      <c r="B1443" s="45" t="s">
        <v>859</v>
      </c>
      <c r="C1443" s="45" t="s">
        <v>30</v>
      </c>
      <c r="D1443" s="45" t="s">
        <v>82</v>
      </c>
      <c r="E1443" s="45" t="s">
        <v>864</v>
      </c>
      <c r="F1443" s="45" t="s">
        <v>42</v>
      </c>
      <c r="G1443" s="67" t="n">
        <f aca="false" ca="false" dt2D="false" dtr="false" t="normal">SUM(G1444:G1445)</f>
        <v>637100</v>
      </c>
    </row>
    <row ht="31.5" outlineLevel="0" r="1444">
      <c r="A1444" s="66" t="s">
        <v>44</v>
      </c>
      <c r="B1444" s="45" t="s">
        <v>859</v>
      </c>
      <c r="C1444" s="45" t="s">
        <v>30</v>
      </c>
      <c r="D1444" s="45" t="s">
        <v>82</v>
      </c>
      <c r="E1444" s="45" t="s">
        <v>864</v>
      </c>
      <c r="F1444" s="45" t="s">
        <v>45</v>
      </c>
      <c r="G1444" s="67" t="n">
        <v>489325</v>
      </c>
    </row>
    <row ht="31.5" outlineLevel="0" r="1445">
      <c r="A1445" s="66" t="s">
        <v>49</v>
      </c>
      <c r="B1445" s="45" t="s">
        <v>859</v>
      </c>
      <c r="C1445" s="45" t="s">
        <v>30</v>
      </c>
      <c r="D1445" s="45" t="s">
        <v>82</v>
      </c>
      <c r="E1445" s="45" t="s">
        <v>864</v>
      </c>
      <c r="F1445" s="45" t="s">
        <v>50</v>
      </c>
      <c r="G1445" s="67" t="n">
        <v>147775</v>
      </c>
    </row>
    <row ht="31.5" outlineLevel="0" r="1446">
      <c r="A1446" s="66" t="s">
        <v>51</v>
      </c>
      <c r="B1446" s="45" t="s">
        <v>859</v>
      </c>
      <c r="C1446" s="45" t="s">
        <v>30</v>
      </c>
      <c r="D1446" s="45" t="s">
        <v>82</v>
      </c>
      <c r="E1446" s="45" t="s">
        <v>864</v>
      </c>
      <c r="F1446" s="45" t="s">
        <v>43</v>
      </c>
      <c r="G1446" s="67" t="n">
        <f aca="false" ca="false" dt2D="false" dtr="false" t="normal">SUM(G1447:G1448)</f>
        <v>5030942</v>
      </c>
    </row>
    <row outlineLevel="0" r="1447">
      <c r="A1447" s="66" t="s">
        <v>52</v>
      </c>
      <c r="B1447" s="45" t="s">
        <v>859</v>
      </c>
      <c r="C1447" s="45" t="s">
        <v>30</v>
      </c>
      <c r="D1447" s="45" t="s">
        <v>82</v>
      </c>
      <c r="E1447" s="45" t="s">
        <v>864</v>
      </c>
      <c r="F1447" s="45" t="s">
        <v>46</v>
      </c>
      <c r="G1447" s="67" t="n">
        <v>3880599</v>
      </c>
    </row>
    <row outlineLevel="0" r="1448">
      <c r="A1448" s="66" t="s">
        <v>184</v>
      </c>
      <c r="B1448" s="45" t="s">
        <v>859</v>
      </c>
      <c r="C1448" s="45" t="s">
        <v>30</v>
      </c>
      <c r="D1448" s="45" t="s">
        <v>82</v>
      </c>
      <c r="E1448" s="45" t="s">
        <v>864</v>
      </c>
      <c r="F1448" s="45" t="s">
        <v>185</v>
      </c>
      <c r="G1448" s="67" t="n">
        <v>1150343</v>
      </c>
    </row>
    <row outlineLevel="0" r="1449">
      <c r="A1449" s="66" t="s">
        <v>86</v>
      </c>
      <c r="B1449" s="45" t="s">
        <v>859</v>
      </c>
      <c r="C1449" s="45" t="s">
        <v>30</v>
      </c>
      <c r="D1449" s="45" t="s">
        <v>82</v>
      </c>
      <c r="E1449" s="45" t="s">
        <v>864</v>
      </c>
      <c r="F1449" s="45" t="s">
        <v>87</v>
      </c>
      <c r="G1449" s="67" t="n">
        <f aca="false" ca="false" dt2D="false" dtr="false" t="normal">SUM(G1450:G1451)</f>
        <v>43566</v>
      </c>
    </row>
    <row outlineLevel="0" r="1450">
      <c r="A1450" s="66" t="s">
        <v>186</v>
      </c>
      <c r="B1450" s="45" t="s">
        <v>859</v>
      </c>
      <c r="C1450" s="45" t="s">
        <v>30</v>
      </c>
      <c r="D1450" s="45" t="s">
        <v>82</v>
      </c>
      <c r="E1450" s="45" t="s">
        <v>864</v>
      </c>
      <c r="F1450" s="45" t="s">
        <v>187</v>
      </c>
      <c r="G1450" s="67" t="n">
        <v>31919</v>
      </c>
    </row>
    <row outlineLevel="0" r="1451">
      <c r="A1451" s="66" t="s">
        <v>88</v>
      </c>
      <c r="B1451" s="45" t="s">
        <v>859</v>
      </c>
      <c r="C1451" s="45" t="s">
        <v>30</v>
      </c>
      <c r="D1451" s="45" t="s">
        <v>82</v>
      </c>
      <c r="E1451" s="45" t="s">
        <v>864</v>
      </c>
      <c r="F1451" s="45" t="s">
        <v>89</v>
      </c>
      <c r="G1451" s="67" t="n">
        <v>11647</v>
      </c>
    </row>
    <row ht="31.5" outlineLevel="0" r="1452">
      <c r="A1452" s="66" t="s">
        <v>53</v>
      </c>
      <c r="B1452" s="45" t="s">
        <v>859</v>
      </c>
      <c r="C1452" s="45" t="s">
        <v>30</v>
      </c>
      <c r="D1452" s="45" t="s">
        <v>82</v>
      </c>
      <c r="E1452" s="45" t="s">
        <v>865</v>
      </c>
      <c r="F1452" s="45" t="s">
        <v>28</v>
      </c>
      <c r="G1452" s="67" t="n">
        <v>41022782</v>
      </c>
    </row>
    <row outlineLevel="0" r="1453">
      <c r="A1453" s="66" t="s">
        <v>41</v>
      </c>
      <c r="B1453" s="45" t="s">
        <v>859</v>
      </c>
      <c r="C1453" s="45" t="s">
        <v>30</v>
      </c>
      <c r="D1453" s="45" t="s">
        <v>82</v>
      </c>
      <c r="E1453" s="45" t="s">
        <v>865</v>
      </c>
      <c r="F1453" s="45" t="s">
        <v>42</v>
      </c>
      <c r="G1453" s="67" t="n">
        <f aca="false" ca="false" dt2D="false" dtr="false" t="normal">SUM(G1454:G1455)</f>
        <v>41022782</v>
      </c>
    </row>
    <row outlineLevel="0" r="1454">
      <c r="A1454" s="66" t="s">
        <v>55</v>
      </c>
      <c r="B1454" s="45" t="s">
        <v>859</v>
      </c>
      <c r="C1454" s="45" t="s">
        <v>30</v>
      </c>
      <c r="D1454" s="45" t="s">
        <v>82</v>
      </c>
      <c r="E1454" s="45" t="s">
        <v>865</v>
      </c>
      <c r="F1454" s="45" t="s">
        <v>56</v>
      </c>
      <c r="G1454" s="67" t="n">
        <v>31507509</v>
      </c>
    </row>
    <row ht="31.5" outlineLevel="0" r="1455">
      <c r="A1455" s="66" t="s">
        <v>49</v>
      </c>
      <c r="B1455" s="45" t="s">
        <v>859</v>
      </c>
      <c r="C1455" s="45" t="s">
        <v>30</v>
      </c>
      <c r="D1455" s="45" t="s">
        <v>82</v>
      </c>
      <c r="E1455" s="45" t="s">
        <v>865</v>
      </c>
      <c r="F1455" s="45" t="s">
        <v>50</v>
      </c>
      <c r="G1455" s="67" t="n">
        <v>9515273</v>
      </c>
    </row>
    <row ht="31.5" outlineLevel="0" r="1456">
      <c r="A1456" s="66" t="s">
        <v>544</v>
      </c>
      <c r="B1456" s="45" t="s">
        <v>859</v>
      </c>
      <c r="C1456" s="45" t="s">
        <v>30</v>
      </c>
      <c r="D1456" s="45" t="s">
        <v>82</v>
      </c>
      <c r="E1456" s="45" t="s">
        <v>866</v>
      </c>
      <c r="F1456" s="45" t="s">
        <v>28</v>
      </c>
      <c r="G1456" s="67" t="n">
        <v>2508360</v>
      </c>
    </row>
    <row outlineLevel="0" r="1457">
      <c r="A1457" s="66" t="s">
        <v>41</v>
      </c>
      <c r="B1457" s="45" t="s">
        <v>859</v>
      </c>
      <c r="C1457" s="45" t="s">
        <v>30</v>
      </c>
      <c r="D1457" s="45" t="s">
        <v>82</v>
      </c>
      <c r="E1457" s="45" t="s">
        <v>866</v>
      </c>
      <c r="F1457" s="45" t="s">
        <v>42</v>
      </c>
      <c r="G1457" s="67" t="n">
        <f aca="false" ca="false" dt2D="false" dtr="false" t="normal">SUM(G1458:G1460)</f>
        <v>2316757.9699999997</v>
      </c>
    </row>
    <row outlineLevel="0" r="1458">
      <c r="A1458" s="66" t="s">
        <v>55</v>
      </c>
      <c r="B1458" s="45" t="s">
        <v>859</v>
      </c>
      <c r="C1458" s="45" t="s">
        <v>30</v>
      </c>
      <c r="D1458" s="45" t="s">
        <v>82</v>
      </c>
      <c r="E1458" s="45" t="s">
        <v>866</v>
      </c>
      <c r="F1458" s="45" t="s">
        <v>56</v>
      </c>
      <c r="G1458" s="67" t="n">
        <v>1728324</v>
      </c>
    </row>
    <row ht="31.5" outlineLevel="0" r="1459">
      <c r="A1459" s="66" t="s">
        <v>44</v>
      </c>
      <c r="B1459" s="45" t="s">
        <v>859</v>
      </c>
      <c r="C1459" s="45" t="s">
        <v>30</v>
      </c>
      <c r="D1459" s="45" t="s">
        <v>82</v>
      </c>
      <c r="E1459" s="45" t="s">
        <v>866</v>
      </c>
      <c r="F1459" s="45" t="s">
        <v>45</v>
      </c>
      <c r="G1459" s="67" t="n">
        <v>51060</v>
      </c>
    </row>
    <row ht="31.5" outlineLevel="0" r="1460">
      <c r="A1460" s="66" t="s">
        <v>49</v>
      </c>
      <c r="B1460" s="45" t="s">
        <v>859</v>
      </c>
      <c r="C1460" s="45" t="s">
        <v>30</v>
      </c>
      <c r="D1460" s="45" t="s">
        <v>82</v>
      </c>
      <c r="E1460" s="45" t="s">
        <v>866</v>
      </c>
      <c r="F1460" s="45" t="s">
        <v>50</v>
      </c>
      <c r="G1460" s="67" t="n">
        <v>537373.97</v>
      </c>
    </row>
    <row ht="31.5" outlineLevel="0" r="1461">
      <c r="A1461" s="66" t="s">
        <v>51</v>
      </c>
      <c r="B1461" s="45" t="s">
        <v>859</v>
      </c>
      <c r="C1461" s="45" t="s">
        <v>30</v>
      </c>
      <c r="D1461" s="45" t="s">
        <v>82</v>
      </c>
      <c r="E1461" s="45" t="s">
        <v>866</v>
      </c>
      <c r="F1461" s="45" t="s">
        <v>43</v>
      </c>
      <c r="G1461" s="67" t="n">
        <f aca="false" ca="false" dt2D="false" dtr="false" t="normal">G1462</f>
        <v>191602.03</v>
      </c>
    </row>
    <row outlineLevel="0" r="1462">
      <c r="A1462" s="66" t="s">
        <v>52</v>
      </c>
      <c r="B1462" s="45" t="s">
        <v>859</v>
      </c>
      <c r="C1462" s="45" t="s">
        <v>30</v>
      </c>
      <c r="D1462" s="45" t="s">
        <v>82</v>
      </c>
      <c r="E1462" s="45" t="s">
        <v>866</v>
      </c>
      <c r="F1462" s="45" t="s">
        <v>46</v>
      </c>
      <c r="G1462" s="67" t="n">
        <v>191602.03</v>
      </c>
    </row>
    <row ht="31.5" outlineLevel="0" r="1463">
      <c r="A1463" s="66" t="s">
        <v>829</v>
      </c>
      <c r="B1463" s="45" t="s">
        <v>859</v>
      </c>
      <c r="C1463" s="45" t="s">
        <v>30</v>
      </c>
      <c r="D1463" s="45" t="s">
        <v>82</v>
      </c>
      <c r="E1463" s="45" t="s">
        <v>867</v>
      </c>
      <c r="F1463" s="45" t="s">
        <v>28</v>
      </c>
      <c r="G1463" s="67" t="n">
        <v>1390240</v>
      </c>
    </row>
    <row outlineLevel="0" r="1464">
      <c r="A1464" s="66" t="s">
        <v>41</v>
      </c>
      <c r="B1464" s="45" t="s">
        <v>859</v>
      </c>
      <c r="C1464" s="45" t="s">
        <v>30</v>
      </c>
      <c r="D1464" s="45" t="s">
        <v>82</v>
      </c>
      <c r="E1464" s="45" t="s">
        <v>867</v>
      </c>
      <c r="F1464" s="45" t="s">
        <v>42</v>
      </c>
      <c r="G1464" s="67" t="n">
        <f aca="false" ca="false" dt2D="false" dtr="false" t="normal">SUM(G1465:G1467)</f>
        <v>1306791.06</v>
      </c>
    </row>
    <row outlineLevel="0" r="1465">
      <c r="A1465" s="66" t="s">
        <v>55</v>
      </c>
      <c r="B1465" s="45" t="s">
        <v>859</v>
      </c>
      <c r="C1465" s="45" t="s">
        <v>30</v>
      </c>
      <c r="D1465" s="45" t="s">
        <v>82</v>
      </c>
      <c r="E1465" s="45" t="s">
        <v>867</v>
      </c>
      <c r="F1465" s="45" t="s">
        <v>56</v>
      </c>
      <c r="G1465" s="67" t="n">
        <v>978150</v>
      </c>
    </row>
    <row ht="31.5" outlineLevel="0" r="1466">
      <c r="A1466" s="66" t="s">
        <v>44</v>
      </c>
      <c r="B1466" s="45" t="s">
        <v>859</v>
      </c>
      <c r="C1466" s="45" t="s">
        <v>30</v>
      </c>
      <c r="D1466" s="45" t="s">
        <v>82</v>
      </c>
      <c r="E1466" s="45" t="s">
        <v>867</v>
      </c>
      <c r="F1466" s="45" t="s">
        <v>45</v>
      </c>
      <c r="G1466" s="67" t="n">
        <v>25530</v>
      </c>
    </row>
    <row ht="31.5" outlineLevel="0" r="1467">
      <c r="A1467" s="66" t="s">
        <v>49</v>
      </c>
      <c r="B1467" s="45" t="s">
        <v>859</v>
      </c>
      <c r="C1467" s="45" t="s">
        <v>30</v>
      </c>
      <c r="D1467" s="45" t="s">
        <v>82</v>
      </c>
      <c r="E1467" s="45" t="s">
        <v>867</v>
      </c>
      <c r="F1467" s="45" t="s">
        <v>50</v>
      </c>
      <c r="G1467" s="67" t="n">
        <v>303111.06</v>
      </c>
    </row>
    <row ht="31.5" outlineLevel="0" r="1468">
      <c r="A1468" s="66" t="s">
        <v>51</v>
      </c>
      <c r="B1468" s="45" t="s">
        <v>859</v>
      </c>
      <c r="C1468" s="45" t="s">
        <v>30</v>
      </c>
      <c r="D1468" s="45" t="s">
        <v>82</v>
      </c>
      <c r="E1468" s="45" t="s">
        <v>867</v>
      </c>
      <c r="F1468" s="45" t="s">
        <v>43</v>
      </c>
      <c r="G1468" s="67" t="n">
        <f aca="false" ca="false" dt2D="false" dtr="false" t="normal">G1469</f>
        <v>83448.94</v>
      </c>
    </row>
    <row outlineLevel="0" r="1469">
      <c r="A1469" s="66" t="s">
        <v>52</v>
      </c>
      <c r="B1469" s="45" t="s">
        <v>859</v>
      </c>
      <c r="C1469" s="45" t="s">
        <v>30</v>
      </c>
      <c r="D1469" s="45" t="s">
        <v>82</v>
      </c>
      <c r="E1469" s="45" t="s">
        <v>867</v>
      </c>
      <c r="F1469" s="45" t="s">
        <v>46</v>
      </c>
      <c r="G1469" s="67" t="n">
        <v>83448.94</v>
      </c>
    </row>
    <row ht="31.5" outlineLevel="0" r="1470">
      <c r="A1470" s="66" t="s">
        <v>97</v>
      </c>
      <c r="B1470" s="45" t="s">
        <v>859</v>
      </c>
      <c r="C1470" s="45" t="s">
        <v>30</v>
      </c>
      <c r="D1470" s="45" t="s">
        <v>82</v>
      </c>
      <c r="E1470" s="45" t="s">
        <v>98</v>
      </c>
      <c r="F1470" s="45" t="s">
        <v>28</v>
      </c>
      <c r="G1470" s="67" t="n">
        <v>129850</v>
      </c>
    </row>
    <row outlineLevel="0" r="1471">
      <c r="A1471" s="66" t="s">
        <v>99</v>
      </c>
      <c r="B1471" s="45" t="s">
        <v>859</v>
      </c>
      <c r="C1471" s="45" t="s">
        <v>30</v>
      </c>
      <c r="D1471" s="45" t="s">
        <v>82</v>
      </c>
      <c r="E1471" s="45" t="s">
        <v>100</v>
      </c>
      <c r="F1471" s="45" t="s">
        <v>28</v>
      </c>
      <c r="G1471" s="67" t="n">
        <v>129850</v>
      </c>
    </row>
    <row ht="63" outlineLevel="0" r="1472">
      <c r="A1472" s="66" t="s">
        <v>831</v>
      </c>
      <c r="B1472" s="45" t="s">
        <v>859</v>
      </c>
      <c r="C1472" s="45" t="s">
        <v>30</v>
      </c>
      <c r="D1472" s="45" t="s">
        <v>82</v>
      </c>
      <c r="E1472" s="45" t="s">
        <v>832</v>
      </c>
      <c r="F1472" s="45" t="s">
        <v>28</v>
      </c>
      <c r="G1472" s="67" t="n">
        <v>129850</v>
      </c>
    </row>
    <row outlineLevel="0" r="1473">
      <c r="A1473" s="66" t="s">
        <v>41</v>
      </c>
      <c r="B1473" s="45" t="s">
        <v>859</v>
      </c>
      <c r="C1473" s="45" t="s">
        <v>30</v>
      </c>
      <c r="D1473" s="45" t="s">
        <v>82</v>
      </c>
      <c r="E1473" s="45" t="s">
        <v>832</v>
      </c>
      <c r="F1473" s="45" t="s">
        <v>42</v>
      </c>
      <c r="G1473" s="67" t="n">
        <f aca="false" ca="false" dt2D="false" dtr="false" t="normal">SUM(G1474:G1475)</f>
        <v>129850</v>
      </c>
    </row>
    <row outlineLevel="0" r="1474">
      <c r="A1474" s="66" t="s">
        <v>55</v>
      </c>
      <c r="B1474" s="45" t="s">
        <v>859</v>
      </c>
      <c r="C1474" s="45" t="s">
        <v>30</v>
      </c>
      <c r="D1474" s="45" t="s">
        <v>82</v>
      </c>
      <c r="E1474" s="45" t="s">
        <v>832</v>
      </c>
      <c r="F1474" s="45" t="s">
        <v>56</v>
      </c>
      <c r="G1474" s="67" t="n">
        <v>99732.35</v>
      </c>
    </row>
    <row ht="31.5" outlineLevel="0" r="1475">
      <c r="A1475" s="66" t="s">
        <v>49</v>
      </c>
      <c r="B1475" s="45" t="s">
        <v>859</v>
      </c>
      <c r="C1475" s="45" t="s">
        <v>30</v>
      </c>
      <c r="D1475" s="45" t="s">
        <v>82</v>
      </c>
      <c r="E1475" s="45" t="s">
        <v>832</v>
      </c>
      <c r="F1475" s="45" t="s">
        <v>50</v>
      </c>
      <c r="G1475" s="67" t="n">
        <v>30117.65</v>
      </c>
    </row>
    <row outlineLevel="0" r="1476">
      <c r="A1476" s="74" t="s">
        <v>103</v>
      </c>
      <c r="B1476" s="75" t="s">
        <v>859</v>
      </c>
      <c r="C1476" s="75" t="s">
        <v>30</v>
      </c>
      <c r="D1476" s="75" t="s">
        <v>104</v>
      </c>
      <c r="E1476" s="75" t="s">
        <v>27</v>
      </c>
      <c r="F1476" s="75" t="s">
        <v>28</v>
      </c>
      <c r="G1476" s="76" t="n">
        <v>1124924</v>
      </c>
    </row>
    <row ht="31.5" outlineLevel="0" r="1477">
      <c r="A1477" s="66" t="s">
        <v>232</v>
      </c>
      <c r="B1477" s="45" t="s">
        <v>859</v>
      </c>
      <c r="C1477" s="45" t="s">
        <v>30</v>
      </c>
      <c r="D1477" s="45" t="s">
        <v>104</v>
      </c>
      <c r="E1477" s="45" t="s">
        <v>233</v>
      </c>
      <c r="F1477" s="45" t="s">
        <v>28</v>
      </c>
      <c r="G1477" s="67" t="n">
        <v>424924</v>
      </c>
    </row>
    <row ht="47.25" outlineLevel="0" r="1478">
      <c r="A1478" s="66" t="s">
        <v>234</v>
      </c>
      <c r="B1478" s="45" t="s">
        <v>859</v>
      </c>
      <c r="C1478" s="45" t="s">
        <v>30</v>
      </c>
      <c r="D1478" s="45" t="s">
        <v>104</v>
      </c>
      <c r="E1478" s="45" t="s">
        <v>235</v>
      </c>
      <c r="F1478" s="45" t="s">
        <v>28</v>
      </c>
      <c r="G1478" s="67" t="n">
        <v>424924</v>
      </c>
    </row>
    <row ht="31.5" outlineLevel="0" r="1479">
      <c r="A1479" s="66" t="s">
        <v>244</v>
      </c>
      <c r="B1479" s="45" t="s">
        <v>859</v>
      </c>
      <c r="C1479" s="45" t="s">
        <v>30</v>
      </c>
      <c r="D1479" s="45" t="s">
        <v>104</v>
      </c>
      <c r="E1479" s="45" t="s">
        <v>245</v>
      </c>
      <c r="F1479" s="45" t="s">
        <v>28</v>
      </c>
      <c r="G1479" s="67" t="n">
        <v>424924</v>
      </c>
    </row>
    <row ht="31.5" outlineLevel="0" r="1480">
      <c r="A1480" s="66" t="s">
        <v>833</v>
      </c>
      <c r="B1480" s="45" t="s">
        <v>859</v>
      </c>
      <c r="C1480" s="45" t="s">
        <v>30</v>
      </c>
      <c r="D1480" s="45" t="s">
        <v>104</v>
      </c>
      <c r="E1480" s="45" t="s">
        <v>834</v>
      </c>
      <c r="F1480" s="45" t="s">
        <v>28</v>
      </c>
      <c r="G1480" s="67" t="n">
        <v>424924</v>
      </c>
    </row>
    <row ht="31.5" outlineLevel="0" r="1481">
      <c r="A1481" s="66" t="s">
        <v>51</v>
      </c>
      <c r="B1481" s="45" t="s">
        <v>859</v>
      </c>
      <c r="C1481" s="45" t="s">
        <v>30</v>
      </c>
      <c r="D1481" s="45" t="s">
        <v>104</v>
      </c>
      <c r="E1481" s="45" t="s">
        <v>834</v>
      </c>
      <c r="F1481" s="45" t="s">
        <v>43</v>
      </c>
      <c r="G1481" s="67" t="n">
        <f aca="false" ca="false" dt2D="false" dtr="false" t="normal">SUM(G1482:G1483)</f>
        <v>424924</v>
      </c>
    </row>
    <row outlineLevel="0" r="1482">
      <c r="A1482" s="66" t="s">
        <v>52</v>
      </c>
      <c r="B1482" s="45" t="s">
        <v>859</v>
      </c>
      <c r="C1482" s="45" t="s">
        <v>30</v>
      </c>
      <c r="D1482" s="45" t="s">
        <v>104</v>
      </c>
      <c r="E1482" s="45" t="s">
        <v>834</v>
      </c>
      <c r="F1482" s="45" t="s">
        <v>46</v>
      </c>
      <c r="G1482" s="67" t="n">
        <v>206188</v>
      </c>
    </row>
    <row outlineLevel="0" r="1483">
      <c r="A1483" s="66" t="s">
        <v>184</v>
      </c>
      <c r="B1483" s="45" t="s">
        <v>859</v>
      </c>
      <c r="C1483" s="45" t="s">
        <v>30</v>
      </c>
      <c r="D1483" s="45" t="s">
        <v>104</v>
      </c>
      <c r="E1483" s="45" t="s">
        <v>834</v>
      </c>
      <c r="F1483" s="45" t="s">
        <v>185</v>
      </c>
      <c r="G1483" s="67" t="n">
        <v>218736</v>
      </c>
    </row>
    <row ht="31.5" outlineLevel="0" r="1484">
      <c r="A1484" s="66" t="s">
        <v>97</v>
      </c>
      <c r="B1484" s="45" t="s">
        <v>859</v>
      </c>
      <c r="C1484" s="45" t="s">
        <v>30</v>
      </c>
      <c r="D1484" s="45" t="s">
        <v>104</v>
      </c>
      <c r="E1484" s="45" t="s">
        <v>98</v>
      </c>
      <c r="F1484" s="45" t="s">
        <v>28</v>
      </c>
      <c r="G1484" s="67" t="n">
        <v>700000</v>
      </c>
    </row>
    <row outlineLevel="0" r="1485">
      <c r="A1485" s="66" t="s">
        <v>99</v>
      </c>
      <c r="B1485" s="45" t="s">
        <v>859</v>
      </c>
      <c r="C1485" s="45" t="s">
        <v>30</v>
      </c>
      <c r="D1485" s="45" t="s">
        <v>104</v>
      </c>
      <c r="E1485" s="45" t="s">
        <v>100</v>
      </c>
      <c r="F1485" s="45" t="s">
        <v>28</v>
      </c>
      <c r="G1485" s="67" t="n">
        <v>700000</v>
      </c>
    </row>
    <row ht="47.25" outlineLevel="0" r="1486">
      <c r="A1486" s="66" t="s">
        <v>835</v>
      </c>
      <c r="B1486" s="45" t="s">
        <v>859</v>
      </c>
      <c r="C1486" s="45" t="s">
        <v>30</v>
      </c>
      <c r="D1486" s="45" t="s">
        <v>104</v>
      </c>
      <c r="E1486" s="45" t="s">
        <v>836</v>
      </c>
      <c r="F1486" s="45" t="s">
        <v>28</v>
      </c>
      <c r="G1486" s="67" t="n">
        <v>700000</v>
      </c>
    </row>
    <row ht="31.5" outlineLevel="0" r="1487">
      <c r="A1487" s="66" t="s">
        <v>51</v>
      </c>
      <c r="B1487" s="45" t="s">
        <v>859</v>
      </c>
      <c r="C1487" s="45" t="s">
        <v>30</v>
      </c>
      <c r="D1487" s="45" t="s">
        <v>104</v>
      </c>
      <c r="E1487" s="45" t="s">
        <v>836</v>
      </c>
      <c r="F1487" s="45" t="s">
        <v>43</v>
      </c>
      <c r="G1487" s="67" t="n">
        <f aca="false" ca="false" dt2D="false" dtr="false" t="normal">G1488</f>
        <v>700000</v>
      </c>
    </row>
    <row outlineLevel="0" r="1488">
      <c r="A1488" s="66" t="s">
        <v>52</v>
      </c>
      <c r="B1488" s="45" t="s">
        <v>859</v>
      </c>
      <c r="C1488" s="45" t="s">
        <v>30</v>
      </c>
      <c r="D1488" s="45" t="s">
        <v>104</v>
      </c>
      <c r="E1488" s="45" t="s">
        <v>836</v>
      </c>
      <c r="F1488" s="45" t="s">
        <v>46</v>
      </c>
      <c r="G1488" s="67" t="n">
        <v>700000</v>
      </c>
    </row>
    <row outlineLevel="0" r="1489">
      <c r="A1489" s="53" t="s">
        <v>268</v>
      </c>
      <c r="B1489" s="54" t="s">
        <v>859</v>
      </c>
      <c r="C1489" s="55" t="s">
        <v>82</v>
      </c>
      <c r="D1489" s="55" t="s">
        <v>26</v>
      </c>
      <c r="E1489" s="56" t="s">
        <v>27</v>
      </c>
      <c r="F1489" s="57" t="s">
        <v>28</v>
      </c>
      <c r="G1489" s="58" t="n">
        <v>116522458</v>
      </c>
    </row>
    <row outlineLevel="0" r="1490">
      <c r="A1490" s="74" t="s">
        <v>837</v>
      </c>
      <c r="B1490" s="75" t="s">
        <v>859</v>
      </c>
      <c r="C1490" s="75" t="s">
        <v>82</v>
      </c>
      <c r="D1490" s="75" t="s">
        <v>520</v>
      </c>
      <c r="E1490" s="75" t="s">
        <v>27</v>
      </c>
      <c r="F1490" s="75" t="s">
        <v>28</v>
      </c>
      <c r="G1490" s="76" t="n">
        <v>116522458</v>
      </c>
    </row>
    <row customHeight="true" ht="48" outlineLevel="0" r="1491">
      <c r="A1491" s="66" t="s">
        <v>287</v>
      </c>
      <c r="B1491" s="45" t="s">
        <v>859</v>
      </c>
      <c r="C1491" s="45" t="s">
        <v>82</v>
      </c>
      <c r="D1491" s="45" t="s">
        <v>520</v>
      </c>
      <c r="E1491" s="45" t="s">
        <v>288</v>
      </c>
      <c r="F1491" s="45" t="s">
        <v>28</v>
      </c>
      <c r="G1491" s="67" t="n">
        <v>116522458</v>
      </c>
    </row>
    <row ht="31.5" outlineLevel="0" r="1492">
      <c r="A1492" s="66" t="s">
        <v>488</v>
      </c>
      <c r="B1492" s="45" t="s">
        <v>859</v>
      </c>
      <c r="C1492" s="45" t="s">
        <v>82</v>
      </c>
      <c r="D1492" s="45" t="s">
        <v>520</v>
      </c>
      <c r="E1492" s="45" t="s">
        <v>489</v>
      </c>
      <c r="F1492" s="45" t="s">
        <v>28</v>
      </c>
      <c r="G1492" s="67" t="n">
        <v>116522458</v>
      </c>
    </row>
    <row customHeight="true" ht="31.5" outlineLevel="0" r="1493">
      <c r="A1493" s="66" t="s">
        <v>838</v>
      </c>
      <c r="B1493" s="45" t="s">
        <v>859</v>
      </c>
      <c r="C1493" s="45" t="s">
        <v>82</v>
      </c>
      <c r="D1493" s="45" t="s">
        <v>520</v>
      </c>
      <c r="E1493" s="45" t="s">
        <v>839</v>
      </c>
      <c r="F1493" s="45" t="s">
        <v>28</v>
      </c>
      <c r="G1493" s="67" t="n">
        <v>116522458</v>
      </c>
    </row>
    <row ht="31.5" outlineLevel="0" r="1494">
      <c r="A1494" s="66" t="s">
        <v>840</v>
      </c>
      <c r="B1494" s="45" t="s">
        <v>859</v>
      </c>
      <c r="C1494" s="45" t="s">
        <v>82</v>
      </c>
      <c r="D1494" s="45" t="s">
        <v>520</v>
      </c>
      <c r="E1494" s="45" t="s">
        <v>841</v>
      </c>
      <c r="F1494" s="45" t="s">
        <v>28</v>
      </c>
      <c r="G1494" s="67" t="n">
        <v>34903800</v>
      </c>
    </row>
    <row ht="31.5" outlineLevel="0" r="1495">
      <c r="A1495" s="66" t="s">
        <v>51</v>
      </c>
      <c r="B1495" s="45" t="s">
        <v>859</v>
      </c>
      <c r="C1495" s="45" t="s">
        <v>82</v>
      </c>
      <c r="D1495" s="45" t="s">
        <v>520</v>
      </c>
      <c r="E1495" s="45" t="s">
        <v>841</v>
      </c>
      <c r="F1495" s="45" t="s">
        <v>43</v>
      </c>
      <c r="G1495" s="67" t="n">
        <f aca="false" ca="false" dt2D="false" dtr="false" t="normal">G1496</f>
        <v>34903800</v>
      </c>
    </row>
    <row outlineLevel="0" r="1496">
      <c r="A1496" s="66" t="s">
        <v>52</v>
      </c>
      <c r="B1496" s="45" t="s">
        <v>859</v>
      </c>
      <c r="C1496" s="45" t="s">
        <v>82</v>
      </c>
      <c r="D1496" s="45" t="s">
        <v>520</v>
      </c>
      <c r="E1496" s="45" t="s">
        <v>841</v>
      </c>
      <c r="F1496" s="45" t="s">
        <v>46</v>
      </c>
      <c r="G1496" s="67" t="n">
        <v>34903800</v>
      </c>
    </row>
    <row outlineLevel="0" r="1497">
      <c r="A1497" s="66" t="s">
        <v>842</v>
      </c>
      <c r="B1497" s="45" t="s">
        <v>859</v>
      </c>
      <c r="C1497" s="45" t="s">
        <v>82</v>
      </c>
      <c r="D1497" s="45" t="s">
        <v>520</v>
      </c>
      <c r="E1497" s="45" t="s">
        <v>843</v>
      </c>
      <c r="F1497" s="45" t="s">
        <v>28</v>
      </c>
      <c r="G1497" s="67" t="n">
        <v>81618658</v>
      </c>
    </row>
    <row ht="31.5" outlineLevel="0" r="1498">
      <c r="A1498" s="66" t="s">
        <v>51</v>
      </c>
      <c r="B1498" s="45" t="s">
        <v>859</v>
      </c>
      <c r="C1498" s="45" t="s">
        <v>82</v>
      </c>
      <c r="D1498" s="45" t="s">
        <v>520</v>
      </c>
      <c r="E1498" s="45" t="s">
        <v>843</v>
      </c>
      <c r="F1498" s="45" t="s">
        <v>43</v>
      </c>
      <c r="G1498" s="67" t="n">
        <f aca="false" ca="false" dt2D="false" dtr="false" t="normal">SUM(G1499:G1500)</f>
        <v>81618658</v>
      </c>
    </row>
    <row outlineLevel="0" r="1499">
      <c r="A1499" s="66" t="s">
        <v>52</v>
      </c>
      <c r="B1499" s="45" t="s">
        <v>859</v>
      </c>
      <c r="C1499" s="45" t="s">
        <v>82</v>
      </c>
      <c r="D1499" s="45" t="s">
        <v>520</v>
      </c>
      <c r="E1499" s="45" t="s">
        <v>843</v>
      </c>
      <c r="F1499" s="45" t="s">
        <v>46</v>
      </c>
      <c r="G1499" s="67" t="n">
        <v>81607710</v>
      </c>
    </row>
    <row outlineLevel="0" r="1500">
      <c r="A1500" s="66" t="s">
        <v>184</v>
      </c>
      <c r="B1500" s="45" t="s">
        <v>859</v>
      </c>
      <c r="C1500" s="45" t="s">
        <v>82</v>
      </c>
      <c r="D1500" s="45" t="s">
        <v>520</v>
      </c>
      <c r="E1500" s="45" t="s">
        <v>843</v>
      </c>
      <c r="F1500" s="45" t="s">
        <v>185</v>
      </c>
      <c r="G1500" s="67" t="n">
        <v>10948</v>
      </c>
    </row>
    <row outlineLevel="0" r="1501">
      <c r="A1501" s="53" t="s">
        <v>274</v>
      </c>
      <c r="B1501" s="54" t="s">
        <v>859</v>
      </c>
      <c r="C1501" s="55" t="s">
        <v>96</v>
      </c>
      <c r="D1501" s="55" t="s">
        <v>26</v>
      </c>
      <c r="E1501" s="56" t="s">
        <v>27</v>
      </c>
      <c r="F1501" s="57" t="s">
        <v>28</v>
      </c>
      <c r="G1501" s="58" t="n">
        <v>46342698</v>
      </c>
    </row>
    <row outlineLevel="0" r="1502">
      <c r="A1502" s="74" t="s">
        <v>275</v>
      </c>
      <c r="B1502" s="75" t="s">
        <v>859</v>
      </c>
      <c r="C1502" s="75" t="s">
        <v>96</v>
      </c>
      <c r="D1502" s="75" t="s">
        <v>30</v>
      </c>
      <c r="E1502" s="75" t="s">
        <v>27</v>
      </c>
      <c r="F1502" s="75" t="s">
        <v>28</v>
      </c>
      <c r="G1502" s="76" t="n">
        <v>1535678.5</v>
      </c>
    </row>
    <row customHeight="true" ht="48.75" outlineLevel="0" r="1503">
      <c r="A1503" s="66" t="s">
        <v>287</v>
      </c>
      <c r="B1503" s="45" t="s">
        <v>859</v>
      </c>
      <c r="C1503" s="45" t="s">
        <v>96</v>
      </c>
      <c r="D1503" s="45" t="s">
        <v>30</v>
      </c>
      <c r="E1503" s="45" t="s">
        <v>288</v>
      </c>
      <c r="F1503" s="45" t="s">
        <v>28</v>
      </c>
      <c r="G1503" s="67" t="n">
        <v>1535678.5</v>
      </c>
    </row>
    <row ht="31.5" outlineLevel="0" r="1504">
      <c r="A1504" s="66" t="s">
        <v>844</v>
      </c>
      <c r="B1504" s="45" t="s">
        <v>859</v>
      </c>
      <c r="C1504" s="45" t="s">
        <v>96</v>
      </c>
      <c r="D1504" s="45" t="s">
        <v>30</v>
      </c>
      <c r="E1504" s="45" t="s">
        <v>845</v>
      </c>
      <c r="F1504" s="45" t="s">
        <v>28</v>
      </c>
      <c r="G1504" s="67" t="n">
        <v>1535678.5</v>
      </c>
    </row>
    <row ht="31.5" outlineLevel="0" r="1505">
      <c r="A1505" s="66" t="s">
        <v>846</v>
      </c>
      <c r="B1505" s="45" t="s">
        <v>859</v>
      </c>
      <c r="C1505" s="45" t="s">
        <v>96</v>
      </c>
      <c r="D1505" s="45" t="s">
        <v>30</v>
      </c>
      <c r="E1505" s="45" t="s">
        <v>847</v>
      </c>
      <c r="F1505" s="45" t="s">
        <v>28</v>
      </c>
      <c r="G1505" s="67" t="n">
        <v>1535678.5</v>
      </c>
    </row>
    <row outlineLevel="0" r="1506">
      <c r="A1506" s="66" t="s">
        <v>848</v>
      </c>
      <c r="B1506" s="45" t="s">
        <v>859</v>
      </c>
      <c r="C1506" s="45" t="s">
        <v>96</v>
      </c>
      <c r="D1506" s="45" t="s">
        <v>30</v>
      </c>
      <c r="E1506" s="45" t="s">
        <v>849</v>
      </c>
      <c r="F1506" s="45" t="s">
        <v>28</v>
      </c>
      <c r="G1506" s="67" t="n">
        <v>1535678.5</v>
      </c>
    </row>
    <row ht="31.5" outlineLevel="0" r="1507">
      <c r="A1507" s="66" t="s">
        <v>51</v>
      </c>
      <c r="B1507" s="45" t="s">
        <v>859</v>
      </c>
      <c r="C1507" s="45" t="s">
        <v>96</v>
      </c>
      <c r="D1507" s="45" t="s">
        <v>30</v>
      </c>
      <c r="E1507" s="45" t="s">
        <v>849</v>
      </c>
      <c r="F1507" s="45" t="s">
        <v>43</v>
      </c>
      <c r="G1507" s="67" t="n">
        <f aca="false" ca="false" dt2D="false" dtr="false" t="normal">SUM(G1508:G1509)</f>
        <v>1535678.5</v>
      </c>
    </row>
    <row ht="31.5" outlineLevel="0" r="1508">
      <c r="A1508" s="66" t="s">
        <v>850</v>
      </c>
      <c r="B1508" s="45" t="s">
        <v>859</v>
      </c>
      <c r="C1508" s="45" t="s">
        <v>96</v>
      </c>
      <c r="D1508" s="45" t="s">
        <v>30</v>
      </c>
      <c r="E1508" s="45" t="s">
        <v>849</v>
      </c>
      <c r="F1508" s="45" t="s">
        <v>851</v>
      </c>
      <c r="G1508" s="67" t="n">
        <v>795516</v>
      </c>
    </row>
    <row outlineLevel="0" r="1509">
      <c r="A1509" s="66" t="s">
        <v>52</v>
      </c>
      <c r="B1509" s="45" t="s">
        <v>859</v>
      </c>
      <c r="C1509" s="45" t="s">
        <v>96</v>
      </c>
      <c r="D1509" s="45" t="s">
        <v>30</v>
      </c>
      <c r="E1509" s="45" t="s">
        <v>849</v>
      </c>
      <c r="F1509" s="45" t="s">
        <v>46</v>
      </c>
      <c r="G1509" s="67" t="n">
        <v>740162.5</v>
      </c>
    </row>
    <row outlineLevel="0" r="1510">
      <c r="A1510" s="74" t="s">
        <v>286</v>
      </c>
      <c r="B1510" s="75" t="s">
        <v>859</v>
      </c>
      <c r="C1510" s="75" t="s">
        <v>96</v>
      </c>
      <c r="D1510" s="75" t="s">
        <v>32</v>
      </c>
      <c r="E1510" s="75" t="s">
        <v>27</v>
      </c>
      <c r="F1510" s="75" t="s">
        <v>28</v>
      </c>
      <c r="G1510" s="76" t="n">
        <v>44807019.5</v>
      </c>
    </row>
    <row customHeight="true" ht="48" outlineLevel="0" r="1511">
      <c r="A1511" s="66" t="s">
        <v>287</v>
      </c>
      <c r="B1511" s="45" t="s">
        <v>859</v>
      </c>
      <c r="C1511" s="45" t="s">
        <v>96</v>
      </c>
      <c r="D1511" s="45" t="s">
        <v>32</v>
      </c>
      <c r="E1511" s="45" t="s">
        <v>288</v>
      </c>
      <c r="F1511" s="45" t="s">
        <v>28</v>
      </c>
      <c r="G1511" s="67" t="n">
        <v>44807019.5</v>
      </c>
    </row>
    <row outlineLevel="0" r="1512">
      <c r="A1512" s="66" t="s">
        <v>289</v>
      </c>
      <c r="B1512" s="45" t="s">
        <v>859</v>
      </c>
      <c r="C1512" s="45" t="s">
        <v>96</v>
      </c>
      <c r="D1512" s="45" t="s">
        <v>32</v>
      </c>
      <c r="E1512" s="45" t="s">
        <v>290</v>
      </c>
      <c r="F1512" s="45" t="s">
        <v>28</v>
      </c>
      <c r="G1512" s="67" t="n">
        <v>44807019.5</v>
      </c>
    </row>
    <row outlineLevel="0" r="1513">
      <c r="A1513" s="66" t="s">
        <v>291</v>
      </c>
      <c r="B1513" s="45" t="s">
        <v>859</v>
      </c>
      <c r="C1513" s="45" t="s">
        <v>96</v>
      </c>
      <c r="D1513" s="45" t="s">
        <v>32</v>
      </c>
      <c r="E1513" s="45" t="s">
        <v>292</v>
      </c>
      <c r="F1513" s="45" t="s">
        <v>28</v>
      </c>
      <c r="G1513" s="67" t="n">
        <f aca="false" ca="false" dt2D="false" dtr="false" t="normal">G1514+G1518+G1521</f>
        <v>44807019.5</v>
      </c>
    </row>
    <row outlineLevel="0" r="1514">
      <c r="A1514" s="66" t="s">
        <v>293</v>
      </c>
      <c r="B1514" s="45" t="s">
        <v>859</v>
      </c>
      <c r="C1514" s="45" t="s">
        <v>96</v>
      </c>
      <c r="D1514" s="45" t="s">
        <v>32</v>
      </c>
      <c r="E1514" s="45" t="s">
        <v>294</v>
      </c>
      <c r="F1514" s="45" t="s">
        <v>28</v>
      </c>
      <c r="G1514" s="67" t="n">
        <f aca="false" ca="false" dt2D="false" dtr="false" t="normal">G1515</f>
        <v>36868423.5</v>
      </c>
    </row>
    <row ht="31.5" outlineLevel="0" r="1515">
      <c r="A1515" s="66" t="s">
        <v>51</v>
      </c>
      <c r="B1515" s="45" t="s">
        <v>859</v>
      </c>
      <c r="C1515" s="45" t="s">
        <v>96</v>
      </c>
      <c r="D1515" s="45" t="s">
        <v>32</v>
      </c>
      <c r="E1515" s="45" t="s">
        <v>294</v>
      </c>
      <c r="F1515" s="45" t="s">
        <v>43</v>
      </c>
      <c r="G1515" s="67" t="n">
        <f aca="false" ca="false" dt2D="false" dtr="false" t="normal">SUM(G1516:G1517)</f>
        <v>36868423.5</v>
      </c>
    </row>
    <row outlineLevel="0" r="1516">
      <c r="A1516" s="66" t="s">
        <v>52</v>
      </c>
      <c r="B1516" s="45" t="s">
        <v>859</v>
      </c>
      <c r="C1516" s="45" t="s">
        <v>96</v>
      </c>
      <c r="D1516" s="45" t="s">
        <v>32</v>
      </c>
      <c r="E1516" s="45" t="s">
        <v>294</v>
      </c>
      <c r="F1516" s="45" t="s">
        <v>46</v>
      </c>
      <c r="G1516" s="67" t="n">
        <f aca="false" ca="false" dt2D="false" dtr="false" t="normal">35162703.5-6</f>
        <v>35162697.5</v>
      </c>
    </row>
    <row outlineLevel="0" r="1517">
      <c r="A1517" s="66" t="s">
        <v>184</v>
      </c>
      <c r="B1517" s="45" t="s">
        <v>859</v>
      </c>
      <c r="C1517" s="45" t="s">
        <v>96</v>
      </c>
      <c r="D1517" s="45" t="s">
        <v>32</v>
      </c>
      <c r="E1517" s="45" t="s">
        <v>294</v>
      </c>
      <c r="F1517" s="45" t="s">
        <v>185</v>
      </c>
      <c r="G1517" s="67" t="n">
        <v>1705726</v>
      </c>
    </row>
    <row outlineLevel="0" r="1518">
      <c r="A1518" s="66" t="s">
        <v>852</v>
      </c>
      <c r="B1518" s="45" t="s">
        <v>859</v>
      </c>
      <c r="C1518" s="45" t="s">
        <v>96</v>
      </c>
      <c r="D1518" s="45" t="s">
        <v>32</v>
      </c>
      <c r="E1518" s="45" t="s">
        <v>853</v>
      </c>
      <c r="F1518" s="45" t="s">
        <v>28</v>
      </c>
      <c r="G1518" s="67" t="n">
        <v>941720</v>
      </c>
    </row>
    <row ht="31.5" outlineLevel="0" r="1519">
      <c r="A1519" s="66" t="s">
        <v>51</v>
      </c>
      <c r="B1519" s="45" t="s">
        <v>859</v>
      </c>
      <c r="C1519" s="45" t="s">
        <v>96</v>
      </c>
      <c r="D1519" s="45" t="s">
        <v>32</v>
      </c>
      <c r="E1519" s="45" t="s">
        <v>853</v>
      </c>
      <c r="F1519" s="45" t="s">
        <v>43</v>
      </c>
      <c r="G1519" s="67" t="n">
        <f aca="false" ca="false" dt2D="false" dtr="false" t="normal">G1520</f>
        <v>941720</v>
      </c>
    </row>
    <row outlineLevel="0" r="1520">
      <c r="A1520" s="66" t="s">
        <v>52</v>
      </c>
      <c r="B1520" s="45" t="s">
        <v>859</v>
      </c>
      <c r="C1520" s="45" t="s">
        <v>96</v>
      </c>
      <c r="D1520" s="45" t="s">
        <v>32</v>
      </c>
      <c r="E1520" s="45" t="s">
        <v>853</v>
      </c>
      <c r="F1520" s="45" t="s">
        <v>46</v>
      </c>
      <c r="G1520" s="67" t="n">
        <v>941720</v>
      </c>
    </row>
    <row ht="31.5" outlineLevel="0" r="1521">
      <c r="A1521" s="66" t="s">
        <v>854</v>
      </c>
      <c r="B1521" s="45" t="s">
        <v>859</v>
      </c>
      <c r="C1521" s="45" t="s">
        <v>96</v>
      </c>
      <c r="D1521" s="45" t="s">
        <v>32</v>
      </c>
      <c r="E1521" s="45" t="s">
        <v>855</v>
      </c>
      <c r="F1521" s="45" t="s">
        <v>28</v>
      </c>
      <c r="G1521" s="67" t="n">
        <f aca="false" ca="false" dt2D="false" dtr="false" t="normal">G1522</f>
        <v>6996876</v>
      </c>
    </row>
    <row ht="31.5" outlineLevel="0" r="1522">
      <c r="A1522" s="66" t="s">
        <v>51</v>
      </c>
      <c r="B1522" s="45" t="s">
        <v>859</v>
      </c>
      <c r="C1522" s="45" t="s">
        <v>96</v>
      </c>
      <c r="D1522" s="45" t="s">
        <v>32</v>
      </c>
      <c r="E1522" s="45" t="s">
        <v>855</v>
      </c>
      <c r="F1522" s="45" t="s">
        <v>43</v>
      </c>
      <c r="G1522" s="67" t="n">
        <f aca="false" ca="false" dt2D="false" dtr="false" t="normal">G1523</f>
        <v>6996876</v>
      </c>
    </row>
    <row outlineLevel="0" r="1523">
      <c r="A1523" s="66" t="s">
        <v>52</v>
      </c>
      <c r="B1523" s="45" t="s">
        <v>859</v>
      </c>
      <c r="C1523" s="45" t="s">
        <v>96</v>
      </c>
      <c r="D1523" s="45" t="s">
        <v>32</v>
      </c>
      <c r="E1523" s="45" t="s">
        <v>855</v>
      </c>
      <c r="F1523" s="45" t="s">
        <v>46</v>
      </c>
      <c r="G1523" s="67" t="n">
        <v>6996876</v>
      </c>
    </row>
    <row outlineLevel="0" r="1524">
      <c r="A1524" s="53" t="s">
        <v>208</v>
      </c>
      <c r="B1524" s="54" t="s">
        <v>859</v>
      </c>
      <c r="C1524" s="55" t="s">
        <v>209</v>
      </c>
      <c r="D1524" s="55" t="s">
        <v>26</v>
      </c>
      <c r="E1524" s="56" t="s">
        <v>27</v>
      </c>
      <c r="F1524" s="57" t="s">
        <v>28</v>
      </c>
      <c r="G1524" s="58" t="n">
        <v>1480000</v>
      </c>
    </row>
    <row outlineLevel="0" r="1525">
      <c r="A1525" s="74" t="s">
        <v>210</v>
      </c>
      <c r="B1525" s="75" t="s">
        <v>859</v>
      </c>
      <c r="C1525" s="75" t="s">
        <v>209</v>
      </c>
      <c r="D1525" s="75" t="s">
        <v>30</v>
      </c>
      <c r="E1525" s="75" t="s">
        <v>27</v>
      </c>
      <c r="F1525" s="75" t="s">
        <v>28</v>
      </c>
      <c r="G1525" s="76" t="n">
        <v>1480000</v>
      </c>
    </row>
    <row outlineLevel="0" r="1526">
      <c r="A1526" s="66" t="s">
        <v>211</v>
      </c>
      <c r="B1526" s="45" t="s">
        <v>859</v>
      </c>
      <c r="C1526" s="45" t="s">
        <v>209</v>
      </c>
      <c r="D1526" s="45" t="s">
        <v>30</v>
      </c>
      <c r="E1526" s="45" t="s">
        <v>212</v>
      </c>
      <c r="F1526" s="45" t="s">
        <v>28</v>
      </c>
      <c r="G1526" s="67" t="n">
        <v>1480000</v>
      </c>
    </row>
    <row ht="47.25" outlineLevel="0" r="1527">
      <c r="A1527" s="66" t="s">
        <v>213</v>
      </c>
      <c r="B1527" s="45" t="s">
        <v>859</v>
      </c>
      <c r="C1527" s="45" t="s">
        <v>209</v>
      </c>
      <c r="D1527" s="45" t="s">
        <v>30</v>
      </c>
      <c r="E1527" s="45" t="s">
        <v>214</v>
      </c>
      <c r="F1527" s="45" t="s">
        <v>28</v>
      </c>
      <c r="G1527" s="67" t="n">
        <v>1480000</v>
      </c>
    </row>
    <row ht="63" outlineLevel="0" r="1528">
      <c r="A1528" s="66" t="s">
        <v>215</v>
      </c>
      <c r="B1528" s="45" t="s">
        <v>859</v>
      </c>
      <c r="C1528" s="45" t="s">
        <v>209</v>
      </c>
      <c r="D1528" s="45" t="s">
        <v>30</v>
      </c>
      <c r="E1528" s="45" t="s">
        <v>216</v>
      </c>
      <c r="F1528" s="45" t="s">
        <v>28</v>
      </c>
      <c r="G1528" s="67" t="n">
        <v>1480000</v>
      </c>
    </row>
    <row outlineLevel="0" r="1529">
      <c r="A1529" s="66" t="s">
        <v>217</v>
      </c>
      <c r="B1529" s="45" t="s">
        <v>859</v>
      </c>
      <c r="C1529" s="45" t="s">
        <v>209</v>
      </c>
      <c r="D1529" s="45" t="s">
        <v>30</v>
      </c>
      <c r="E1529" s="45" t="s">
        <v>218</v>
      </c>
      <c r="F1529" s="45" t="s">
        <v>28</v>
      </c>
      <c r="G1529" s="67" t="n">
        <v>919000</v>
      </c>
    </row>
    <row ht="31.5" outlineLevel="0" r="1530">
      <c r="A1530" s="66" t="s">
        <v>51</v>
      </c>
      <c r="B1530" s="45" t="s">
        <v>859</v>
      </c>
      <c r="C1530" s="45" t="s">
        <v>209</v>
      </c>
      <c r="D1530" s="45" t="s">
        <v>30</v>
      </c>
      <c r="E1530" s="45" t="s">
        <v>218</v>
      </c>
      <c r="F1530" s="45" t="s">
        <v>43</v>
      </c>
      <c r="G1530" s="67" t="n">
        <f aca="false" ca="false" dt2D="false" dtr="false" t="normal">G1531</f>
        <v>919000</v>
      </c>
    </row>
    <row outlineLevel="0" r="1531">
      <c r="A1531" s="66" t="s">
        <v>52</v>
      </c>
      <c r="B1531" s="45" t="s">
        <v>859</v>
      </c>
      <c r="C1531" s="45" t="s">
        <v>209</v>
      </c>
      <c r="D1531" s="45" t="s">
        <v>30</v>
      </c>
      <c r="E1531" s="45" t="s">
        <v>218</v>
      </c>
      <c r="F1531" s="45" t="s">
        <v>46</v>
      </c>
      <c r="G1531" s="67" t="n">
        <v>919000</v>
      </c>
    </row>
    <row ht="31.5" outlineLevel="0" r="1532">
      <c r="A1532" s="66" t="s">
        <v>856</v>
      </c>
      <c r="B1532" s="45" t="s">
        <v>859</v>
      </c>
      <c r="C1532" s="45" t="s">
        <v>209</v>
      </c>
      <c r="D1532" s="45" t="s">
        <v>30</v>
      </c>
      <c r="E1532" s="45" t="s">
        <v>857</v>
      </c>
      <c r="F1532" s="45" t="s">
        <v>28</v>
      </c>
      <c r="G1532" s="67" t="n">
        <v>561000</v>
      </c>
    </row>
    <row ht="31.5" outlineLevel="0" r="1533">
      <c r="A1533" s="66" t="s">
        <v>51</v>
      </c>
      <c r="B1533" s="45" t="s">
        <v>859</v>
      </c>
      <c r="C1533" s="45" t="s">
        <v>209</v>
      </c>
      <c r="D1533" s="45" t="s">
        <v>30</v>
      </c>
      <c r="E1533" s="45" t="s">
        <v>857</v>
      </c>
      <c r="F1533" s="45" t="s">
        <v>43</v>
      </c>
      <c r="G1533" s="67" t="n">
        <f aca="false" ca="false" dt2D="false" dtr="false" t="normal">G1534</f>
        <v>561000</v>
      </c>
    </row>
    <row outlineLevel="0" r="1534">
      <c r="A1534" s="66" t="s">
        <v>52</v>
      </c>
      <c r="B1534" s="45" t="s">
        <v>859</v>
      </c>
      <c r="C1534" s="45" t="s">
        <v>209</v>
      </c>
      <c r="D1534" s="45" t="s">
        <v>30</v>
      </c>
      <c r="E1534" s="45" t="s">
        <v>857</v>
      </c>
      <c r="F1534" s="45" t="s">
        <v>46</v>
      </c>
      <c r="G1534" s="67" t="n">
        <v>561000</v>
      </c>
    </row>
    <row outlineLevel="0" r="1535">
      <c r="A1535" s="66" t="n"/>
      <c r="B1535" s="45" t="n"/>
      <c r="C1535" s="45" t="n"/>
      <c r="D1535" s="45" t="n"/>
      <c r="E1535" s="45" t="n"/>
      <c r="F1535" s="45" t="n"/>
      <c r="G1535" s="67" t="n"/>
    </row>
    <row outlineLevel="0" r="1536">
      <c r="A1536" s="43" t="s">
        <v>868</v>
      </c>
      <c r="B1536" s="44" t="s">
        <v>869</v>
      </c>
      <c r="C1536" s="44" t="s">
        <v>26</v>
      </c>
      <c r="D1536" s="44" t="s">
        <v>26</v>
      </c>
      <c r="E1536" s="44" t="s">
        <v>27</v>
      </c>
      <c r="F1536" s="44" t="s">
        <v>28</v>
      </c>
      <c r="G1536" s="46" t="n">
        <v>417290580</v>
      </c>
    </row>
    <row outlineLevel="0" r="1537">
      <c r="A1537" s="53" t="s">
        <v>29</v>
      </c>
      <c r="B1537" s="54" t="s">
        <v>869</v>
      </c>
      <c r="C1537" s="55" t="s">
        <v>30</v>
      </c>
      <c r="D1537" s="55" t="s">
        <v>26</v>
      </c>
      <c r="E1537" s="56" t="s">
        <v>27</v>
      </c>
      <c r="F1537" s="57" t="s">
        <v>28</v>
      </c>
      <c r="G1537" s="58" t="n">
        <v>74075830</v>
      </c>
    </row>
    <row ht="31.5" outlineLevel="0" r="1538">
      <c r="A1538" s="74" t="s">
        <v>81</v>
      </c>
      <c r="B1538" s="75" t="s">
        <v>869</v>
      </c>
      <c r="C1538" s="75" t="s">
        <v>30</v>
      </c>
      <c r="D1538" s="75" t="s">
        <v>82</v>
      </c>
      <c r="E1538" s="75" t="s">
        <v>27</v>
      </c>
      <c r="F1538" s="75" t="s">
        <v>28</v>
      </c>
      <c r="G1538" s="76" t="n">
        <v>71282480</v>
      </c>
    </row>
    <row outlineLevel="0" r="1539">
      <c r="A1539" s="66" t="s">
        <v>870</v>
      </c>
      <c r="B1539" s="45" t="s">
        <v>869</v>
      </c>
      <c r="C1539" s="45" t="s">
        <v>30</v>
      </c>
      <c r="D1539" s="45" t="s">
        <v>82</v>
      </c>
      <c r="E1539" s="45" t="s">
        <v>871</v>
      </c>
      <c r="F1539" s="45" t="s">
        <v>28</v>
      </c>
      <c r="G1539" s="67" t="n">
        <v>69433453</v>
      </c>
    </row>
    <row ht="31.5" outlineLevel="0" r="1540">
      <c r="A1540" s="66" t="s">
        <v>872</v>
      </c>
      <c r="B1540" s="45" t="s">
        <v>869</v>
      </c>
      <c r="C1540" s="45" t="s">
        <v>30</v>
      </c>
      <c r="D1540" s="45" t="s">
        <v>82</v>
      </c>
      <c r="E1540" s="45" t="s">
        <v>873</v>
      </c>
      <c r="F1540" s="45" t="s">
        <v>28</v>
      </c>
      <c r="G1540" s="67" t="n">
        <v>69433453</v>
      </c>
    </row>
    <row outlineLevel="0" r="1541">
      <c r="A1541" s="66" t="s">
        <v>38</v>
      </c>
      <c r="B1541" s="45" t="s">
        <v>869</v>
      </c>
      <c r="C1541" s="45" t="s">
        <v>30</v>
      </c>
      <c r="D1541" s="45" t="s">
        <v>82</v>
      </c>
      <c r="E1541" s="45" t="s">
        <v>874</v>
      </c>
      <c r="F1541" s="45" t="s">
        <v>28</v>
      </c>
      <c r="G1541" s="67" t="n">
        <v>5633283</v>
      </c>
    </row>
    <row outlineLevel="0" r="1542">
      <c r="A1542" s="66" t="s">
        <v>41</v>
      </c>
      <c r="B1542" s="45" t="s">
        <v>869</v>
      </c>
      <c r="C1542" s="45" t="s">
        <v>30</v>
      </c>
      <c r="D1542" s="45" t="s">
        <v>82</v>
      </c>
      <c r="E1542" s="45" t="s">
        <v>874</v>
      </c>
      <c r="F1542" s="45" t="s">
        <v>42</v>
      </c>
      <c r="G1542" s="67" t="n">
        <f aca="false" ca="false" dt2D="false" dtr="false" t="normal">SUM(G1543:G1544)</f>
        <v>836540</v>
      </c>
    </row>
    <row ht="31.5" outlineLevel="0" r="1543">
      <c r="A1543" s="66" t="s">
        <v>44</v>
      </c>
      <c r="B1543" s="45" t="s">
        <v>869</v>
      </c>
      <c r="C1543" s="45" t="s">
        <v>30</v>
      </c>
      <c r="D1543" s="45" t="s">
        <v>82</v>
      </c>
      <c r="E1543" s="45" t="s">
        <v>874</v>
      </c>
      <c r="F1543" s="45" t="s">
        <v>45</v>
      </c>
      <c r="G1543" s="67" t="n">
        <v>642505</v>
      </c>
    </row>
    <row ht="31.5" outlineLevel="0" r="1544">
      <c r="A1544" s="66" t="s">
        <v>49</v>
      </c>
      <c r="B1544" s="45" t="s">
        <v>869</v>
      </c>
      <c r="C1544" s="45" t="s">
        <v>30</v>
      </c>
      <c r="D1544" s="45" t="s">
        <v>82</v>
      </c>
      <c r="E1544" s="45" t="s">
        <v>874</v>
      </c>
      <c r="F1544" s="45" t="s">
        <v>50</v>
      </c>
      <c r="G1544" s="67" t="n">
        <v>194035</v>
      </c>
    </row>
    <row ht="31.5" outlineLevel="0" r="1545">
      <c r="A1545" s="66" t="s">
        <v>51</v>
      </c>
      <c r="B1545" s="45" t="s">
        <v>869</v>
      </c>
      <c r="C1545" s="45" t="s">
        <v>30</v>
      </c>
      <c r="D1545" s="45" t="s">
        <v>82</v>
      </c>
      <c r="E1545" s="45" t="s">
        <v>874</v>
      </c>
      <c r="F1545" s="45" t="s">
        <v>43</v>
      </c>
      <c r="G1545" s="67" t="n">
        <f aca="false" ca="false" dt2D="false" dtr="false" t="normal">SUM(G1546:G1547)</f>
        <v>4521513</v>
      </c>
    </row>
    <row outlineLevel="0" r="1546">
      <c r="A1546" s="66" t="s">
        <v>52</v>
      </c>
      <c r="B1546" s="45" t="s">
        <v>869</v>
      </c>
      <c r="C1546" s="45" t="s">
        <v>30</v>
      </c>
      <c r="D1546" s="45" t="s">
        <v>82</v>
      </c>
      <c r="E1546" s="45" t="s">
        <v>874</v>
      </c>
      <c r="F1546" s="45" t="s">
        <v>46</v>
      </c>
      <c r="G1546" s="67" t="n">
        <v>3343710</v>
      </c>
    </row>
    <row outlineLevel="0" r="1547">
      <c r="A1547" s="66" t="s">
        <v>184</v>
      </c>
      <c r="B1547" s="45" t="s">
        <v>869</v>
      </c>
      <c r="C1547" s="45" t="s">
        <v>30</v>
      </c>
      <c r="D1547" s="45" t="s">
        <v>82</v>
      </c>
      <c r="E1547" s="45" t="s">
        <v>874</v>
      </c>
      <c r="F1547" s="45" t="s">
        <v>185</v>
      </c>
      <c r="G1547" s="67" t="n">
        <v>1177803</v>
      </c>
    </row>
    <row outlineLevel="0" r="1548">
      <c r="A1548" s="66" t="s">
        <v>86</v>
      </c>
      <c r="B1548" s="45" t="s">
        <v>869</v>
      </c>
      <c r="C1548" s="45" t="s">
        <v>30</v>
      </c>
      <c r="D1548" s="45" t="s">
        <v>82</v>
      </c>
      <c r="E1548" s="45" t="s">
        <v>874</v>
      </c>
      <c r="F1548" s="45" t="s">
        <v>87</v>
      </c>
      <c r="G1548" s="67" t="n">
        <f aca="false" ca="false" dt2D="false" dtr="false" t="normal">SUM(G1549:G1550)</f>
        <v>275230</v>
      </c>
    </row>
    <row outlineLevel="0" r="1549">
      <c r="A1549" s="66" t="s">
        <v>186</v>
      </c>
      <c r="B1549" s="45" t="s">
        <v>869</v>
      </c>
      <c r="C1549" s="45" t="s">
        <v>30</v>
      </c>
      <c r="D1549" s="45" t="s">
        <v>82</v>
      </c>
      <c r="E1549" s="45" t="s">
        <v>874</v>
      </c>
      <c r="F1549" s="45" t="s">
        <v>187</v>
      </c>
      <c r="G1549" s="67" t="n">
        <v>261589</v>
      </c>
    </row>
    <row outlineLevel="0" r="1550">
      <c r="A1550" s="66" t="s">
        <v>88</v>
      </c>
      <c r="B1550" s="45" t="s">
        <v>869</v>
      </c>
      <c r="C1550" s="45" t="s">
        <v>30</v>
      </c>
      <c r="D1550" s="45" t="s">
        <v>82</v>
      </c>
      <c r="E1550" s="45" t="s">
        <v>874</v>
      </c>
      <c r="F1550" s="45" t="s">
        <v>89</v>
      </c>
      <c r="G1550" s="67" t="n">
        <v>13641</v>
      </c>
    </row>
    <row ht="31.5" outlineLevel="0" r="1551">
      <c r="A1551" s="66" t="s">
        <v>53</v>
      </c>
      <c r="B1551" s="45" t="s">
        <v>869</v>
      </c>
      <c r="C1551" s="45" t="s">
        <v>30</v>
      </c>
      <c r="D1551" s="45" t="s">
        <v>82</v>
      </c>
      <c r="E1551" s="45" t="s">
        <v>875</v>
      </c>
      <c r="F1551" s="45" t="s">
        <v>28</v>
      </c>
      <c r="G1551" s="67" t="n">
        <v>59244110</v>
      </c>
    </row>
    <row outlineLevel="0" r="1552">
      <c r="A1552" s="66" t="s">
        <v>41</v>
      </c>
      <c r="B1552" s="45" t="s">
        <v>869</v>
      </c>
      <c r="C1552" s="45" t="s">
        <v>30</v>
      </c>
      <c r="D1552" s="45" t="s">
        <v>82</v>
      </c>
      <c r="E1552" s="45" t="s">
        <v>875</v>
      </c>
      <c r="F1552" s="45" t="s">
        <v>42</v>
      </c>
      <c r="G1552" s="67" t="n">
        <f aca="false" ca="false" dt2D="false" dtr="false" t="normal">SUM(G1553:G1554)</f>
        <v>59244110</v>
      </c>
    </row>
    <row outlineLevel="0" r="1553">
      <c r="A1553" s="66" t="s">
        <v>55</v>
      </c>
      <c r="B1553" s="45" t="s">
        <v>869</v>
      </c>
      <c r="C1553" s="45" t="s">
        <v>30</v>
      </c>
      <c r="D1553" s="45" t="s">
        <v>82</v>
      </c>
      <c r="E1553" s="45" t="s">
        <v>875</v>
      </c>
      <c r="F1553" s="45" t="s">
        <v>56</v>
      </c>
      <c r="G1553" s="67" t="n">
        <v>45502386</v>
      </c>
    </row>
    <row ht="31.5" outlineLevel="0" r="1554">
      <c r="A1554" s="66" t="s">
        <v>49</v>
      </c>
      <c r="B1554" s="45" t="s">
        <v>869</v>
      </c>
      <c r="C1554" s="45" t="s">
        <v>30</v>
      </c>
      <c r="D1554" s="45" t="s">
        <v>82</v>
      </c>
      <c r="E1554" s="45" t="s">
        <v>875</v>
      </c>
      <c r="F1554" s="45" t="s">
        <v>50</v>
      </c>
      <c r="G1554" s="67" t="n">
        <v>13741724</v>
      </c>
    </row>
    <row ht="31.5" outlineLevel="0" r="1555">
      <c r="A1555" s="66" t="s">
        <v>544</v>
      </c>
      <c r="B1555" s="45" t="s">
        <v>869</v>
      </c>
      <c r="C1555" s="45" t="s">
        <v>30</v>
      </c>
      <c r="D1555" s="45" t="s">
        <v>82</v>
      </c>
      <c r="E1555" s="45" t="s">
        <v>876</v>
      </c>
      <c r="F1555" s="45" t="s">
        <v>28</v>
      </c>
      <c r="G1555" s="67" t="n">
        <v>3165820</v>
      </c>
    </row>
    <row outlineLevel="0" r="1556">
      <c r="A1556" s="66" t="s">
        <v>41</v>
      </c>
      <c r="B1556" s="45" t="s">
        <v>869</v>
      </c>
      <c r="C1556" s="45" t="s">
        <v>30</v>
      </c>
      <c r="D1556" s="45" t="s">
        <v>82</v>
      </c>
      <c r="E1556" s="45" t="s">
        <v>876</v>
      </c>
      <c r="F1556" s="45" t="s">
        <v>42</v>
      </c>
      <c r="G1556" s="67" t="n">
        <f aca="false" ca="false" dt2D="false" dtr="false" t="normal">SUM(G1557:G1559)</f>
        <v>2988020</v>
      </c>
    </row>
    <row outlineLevel="0" r="1557">
      <c r="A1557" s="66" t="s">
        <v>55</v>
      </c>
      <c r="B1557" s="45" t="s">
        <v>869</v>
      </c>
      <c r="C1557" s="45" t="s">
        <v>30</v>
      </c>
      <c r="D1557" s="45" t="s">
        <v>82</v>
      </c>
      <c r="E1557" s="45" t="s">
        <v>876</v>
      </c>
      <c r="F1557" s="45" t="s">
        <v>56</v>
      </c>
      <c r="G1557" s="67" t="n">
        <v>2231121.24</v>
      </c>
    </row>
    <row ht="31.5" outlineLevel="0" r="1558">
      <c r="A1558" s="66" t="s">
        <v>44</v>
      </c>
      <c r="B1558" s="45" t="s">
        <v>869</v>
      </c>
      <c r="C1558" s="45" t="s">
        <v>30</v>
      </c>
      <c r="D1558" s="45" t="s">
        <v>82</v>
      </c>
      <c r="E1558" s="45" t="s">
        <v>876</v>
      </c>
      <c r="F1558" s="45" t="s">
        <v>45</v>
      </c>
      <c r="G1558" s="67" t="n">
        <v>63825</v>
      </c>
    </row>
    <row ht="31.5" outlineLevel="0" r="1559">
      <c r="A1559" s="66" t="s">
        <v>49</v>
      </c>
      <c r="B1559" s="45" t="s">
        <v>869</v>
      </c>
      <c r="C1559" s="45" t="s">
        <v>30</v>
      </c>
      <c r="D1559" s="45" t="s">
        <v>82</v>
      </c>
      <c r="E1559" s="45" t="s">
        <v>876</v>
      </c>
      <c r="F1559" s="45" t="s">
        <v>50</v>
      </c>
      <c r="G1559" s="67" t="n">
        <v>693073.76</v>
      </c>
    </row>
    <row ht="31.5" outlineLevel="0" r="1560">
      <c r="A1560" s="66" t="s">
        <v>51</v>
      </c>
      <c r="B1560" s="45" t="s">
        <v>869</v>
      </c>
      <c r="C1560" s="45" t="s">
        <v>30</v>
      </c>
      <c r="D1560" s="45" t="s">
        <v>82</v>
      </c>
      <c r="E1560" s="45" t="s">
        <v>876</v>
      </c>
      <c r="F1560" s="45" t="s">
        <v>43</v>
      </c>
      <c r="G1560" s="67" t="n">
        <f aca="false" ca="false" dt2D="false" dtr="false" t="normal">G1561</f>
        <v>177800</v>
      </c>
    </row>
    <row outlineLevel="0" r="1561">
      <c r="A1561" s="66" t="s">
        <v>52</v>
      </c>
      <c r="B1561" s="45" t="s">
        <v>869</v>
      </c>
      <c r="C1561" s="45" t="s">
        <v>30</v>
      </c>
      <c r="D1561" s="45" t="s">
        <v>82</v>
      </c>
      <c r="E1561" s="45" t="s">
        <v>876</v>
      </c>
      <c r="F1561" s="45" t="s">
        <v>46</v>
      </c>
      <c r="G1561" s="67" t="n">
        <v>177800</v>
      </c>
    </row>
    <row ht="31.5" outlineLevel="0" r="1562">
      <c r="A1562" s="66" t="s">
        <v>829</v>
      </c>
      <c r="B1562" s="45" t="s">
        <v>869</v>
      </c>
      <c r="C1562" s="45" t="s">
        <v>30</v>
      </c>
      <c r="D1562" s="45" t="s">
        <v>82</v>
      </c>
      <c r="E1562" s="45" t="s">
        <v>877</v>
      </c>
      <c r="F1562" s="45" t="s">
        <v>28</v>
      </c>
      <c r="G1562" s="67" t="n">
        <v>1390240</v>
      </c>
    </row>
    <row outlineLevel="0" r="1563">
      <c r="A1563" s="66" t="s">
        <v>41</v>
      </c>
      <c r="B1563" s="45" t="s">
        <v>869</v>
      </c>
      <c r="C1563" s="45" t="s">
        <v>30</v>
      </c>
      <c r="D1563" s="45" t="s">
        <v>82</v>
      </c>
      <c r="E1563" s="45" t="s">
        <v>877</v>
      </c>
      <c r="F1563" s="45" t="s">
        <v>42</v>
      </c>
      <c r="G1563" s="67" t="n">
        <f aca="false" ca="false" dt2D="false" dtr="false" t="normal">SUM(G1564:G1566)</f>
        <v>1306791.06</v>
      </c>
    </row>
    <row outlineLevel="0" r="1564">
      <c r="A1564" s="66" t="s">
        <v>55</v>
      </c>
      <c r="B1564" s="45" t="s">
        <v>869</v>
      </c>
      <c r="C1564" s="45" t="s">
        <v>30</v>
      </c>
      <c r="D1564" s="45" t="s">
        <v>82</v>
      </c>
      <c r="E1564" s="45" t="s">
        <v>877</v>
      </c>
      <c r="F1564" s="45" t="s">
        <v>56</v>
      </c>
      <c r="G1564" s="67" t="n">
        <v>978150</v>
      </c>
    </row>
    <row ht="31.5" outlineLevel="0" r="1565">
      <c r="A1565" s="66" t="s">
        <v>44</v>
      </c>
      <c r="B1565" s="45" t="s">
        <v>869</v>
      </c>
      <c r="C1565" s="45" t="s">
        <v>30</v>
      </c>
      <c r="D1565" s="45" t="s">
        <v>82</v>
      </c>
      <c r="E1565" s="45" t="s">
        <v>877</v>
      </c>
      <c r="F1565" s="45" t="s">
        <v>45</v>
      </c>
      <c r="G1565" s="67" t="n">
        <v>25530</v>
      </c>
    </row>
    <row ht="31.5" outlineLevel="0" r="1566">
      <c r="A1566" s="66" t="s">
        <v>49</v>
      </c>
      <c r="B1566" s="45" t="s">
        <v>869</v>
      </c>
      <c r="C1566" s="45" t="s">
        <v>30</v>
      </c>
      <c r="D1566" s="45" t="s">
        <v>82</v>
      </c>
      <c r="E1566" s="45" t="s">
        <v>877</v>
      </c>
      <c r="F1566" s="45" t="s">
        <v>50</v>
      </c>
      <c r="G1566" s="67" t="n">
        <v>303111.06</v>
      </c>
    </row>
    <row ht="31.5" outlineLevel="0" r="1567">
      <c r="A1567" s="66" t="s">
        <v>51</v>
      </c>
      <c r="B1567" s="45" t="s">
        <v>869</v>
      </c>
      <c r="C1567" s="45" t="s">
        <v>30</v>
      </c>
      <c r="D1567" s="45" t="s">
        <v>82</v>
      </c>
      <c r="E1567" s="45" t="s">
        <v>877</v>
      </c>
      <c r="F1567" s="45" t="s">
        <v>43</v>
      </c>
      <c r="G1567" s="67" t="n">
        <f aca="false" ca="false" dt2D="false" dtr="false" t="normal">G1568</f>
        <v>83448.94</v>
      </c>
    </row>
    <row outlineLevel="0" r="1568">
      <c r="A1568" s="66" t="s">
        <v>52</v>
      </c>
      <c r="B1568" s="45" t="s">
        <v>869</v>
      </c>
      <c r="C1568" s="45" t="s">
        <v>30</v>
      </c>
      <c r="D1568" s="45" t="s">
        <v>82</v>
      </c>
      <c r="E1568" s="45" t="s">
        <v>877</v>
      </c>
      <c r="F1568" s="45" t="s">
        <v>46</v>
      </c>
      <c r="G1568" s="67" t="n">
        <v>83448.94</v>
      </c>
    </row>
    <row ht="31.5" outlineLevel="0" r="1569">
      <c r="A1569" s="66" t="s">
        <v>97</v>
      </c>
      <c r="B1569" s="45" t="s">
        <v>869</v>
      </c>
      <c r="C1569" s="45" t="s">
        <v>30</v>
      </c>
      <c r="D1569" s="45" t="s">
        <v>82</v>
      </c>
      <c r="E1569" s="45" t="s">
        <v>98</v>
      </c>
      <c r="F1569" s="45" t="s">
        <v>28</v>
      </c>
      <c r="G1569" s="67" t="n">
        <v>1849027</v>
      </c>
    </row>
    <row outlineLevel="0" r="1570">
      <c r="A1570" s="66" t="s">
        <v>99</v>
      </c>
      <c r="B1570" s="45" t="s">
        <v>869</v>
      </c>
      <c r="C1570" s="45" t="s">
        <v>30</v>
      </c>
      <c r="D1570" s="45" t="s">
        <v>82</v>
      </c>
      <c r="E1570" s="45" t="s">
        <v>100</v>
      </c>
      <c r="F1570" s="45" t="s">
        <v>28</v>
      </c>
      <c r="G1570" s="67" t="n">
        <v>1849027</v>
      </c>
    </row>
    <row ht="63" outlineLevel="0" r="1571">
      <c r="A1571" s="66" t="s">
        <v>831</v>
      </c>
      <c r="B1571" s="45" t="s">
        <v>869</v>
      </c>
      <c r="C1571" s="45" t="s">
        <v>30</v>
      </c>
      <c r="D1571" s="45" t="s">
        <v>82</v>
      </c>
      <c r="E1571" s="45" t="s">
        <v>832</v>
      </c>
      <c r="F1571" s="45" t="s">
        <v>28</v>
      </c>
      <c r="G1571" s="67" t="n">
        <v>1849027</v>
      </c>
    </row>
    <row outlineLevel="0" r="1572">
      <c r="A1572" s="66" t="s">
        <v>41</v>
      </c>
      <c r="B1572" s="45" t="s">
        <v>869</v>
      </c>
      <c r="C1572" s="45" t="s">
        <v>30</v>
      </c>
      <c r="D1572" s="45" t="s">
        <v>82</v>
      </c>
      <c r="E1572" s="45" t="s">
        <v>832</v>
      </c>
      <c r="F1572" s="45" t="s">
        <v>42</v>
      </c>
      <c r="G1572" s="67" t="n">
        <f aca="false" ca="false" dt2D="false" dtr="false" t="normal">SUM(G1573:G1575)</f>
        <v>1849027</v>
      </c>
    </row>
    <row outlineLevel="0" r="1573">
      <c r="A1573" s="66" t="s">
        <v>55</v>
      </c>
      <c r="B1573" s="45" t="s">
        <v>869</v>
      </c>
      <c r="C1573" s="45" t="s">
        <v>30</v>
      </c>
      <c r="D1573" s="45" t="s">
        <v>82</v>
      </c>
      <c r="E1573" s="45" t="s">
        <v>832</v>
      </c>
      <c r="F1573" s="45" t="s">
        <v>56</v>
      </c>
      <c r="G1573" s="67" t="n">
        <v>1394613.35</v>
      </c>
    </row>
    <row ht="31.5" outlineLevel="0" r="1574">
      <c r="A1574" s="66" t="s">
        <v>44</v>
      </c>
      <c r="B1574" s="45" t="s">
        <v>869</v>
      </c>
      <c r="C1574" s="45" t="s">
        <v>30</v>
      </c>
      <c r="D1574" s="45" t="s">
        <v>82</v>
      </c>
      <c r="E1574" s="45" t="s">
        <v>832</v>
      </c>
      <c r="F1574" s="45" t="s">
        <v>45</v>
      </c>
      <c r="G1574" s="67" t="n">
        <v>25530</v>
      </c>
    </row>
    <row ht="31.5" outlineLevel="0" r="1575">
      <c r="A1575" s="66" t="s">
        <v>49</v>
      </c>
      <c r="B1575" s="45" t="s">
        <v>869</v>
      </c>
      <c r="C1575" s="45" t="s">
        <v>30</v>
      </c>
      <c r="D1575" s="45" t="s">
        <v>82</v>
      </c>
      <c r="E1575" s="45" t="s">
        <v>832</v>
      </c>
      <c r="F1575" s="45" t="s">
        <v>50</v>
      </c>
      <c r="G1575" s="67" t="n">
        <v>428883.65</v>
      </c>
    </row>
    <row outlineLevel="0" r="1576">
      <c r="A1576" s="74" t="s">
        <v>103</v>
      </c>
      <c r="B1576" s="75" t="s">
        <v>869</v>
      </c>
      <c r="C1576" s="75" t="s">
        <v>30</v>
      </c>
      <c r="D1576" s="75" t="s">
        <v>104</v>
      </c>
      <c r="E1576" s="75" t="s">
        <v>27</v>
      </c>
      <c r="F1576" s="75" t="s">
        <v>28</v>
      </c>
      <c r="G1576" s="76" t="n">
        <v>2793350</v>
      </c>
    </row>
    <row ht="31.5" outlineLevel="0" r="1577">
      <c r="A1577" s="66" t="s">
        <v>232</v>
      </c>
      <c r="B1577" s="45" t="s">
        <v>869</v>
      </c>
      <c r="C1577" s="45" t="s">
        <v>30</v>
      </c>
      <c r="D1577" s="45" t="s">
        <v>104</v>
      </c>
      <c r="E1577" s="45" t="s">
        <v>233</v>
      </c>
      <c r="F1577" s="45" t="s">
        <v>28</v>
      </c>
      <c r="G1577" s="67" t="n">
        <v>2093350</v>
      </c>
    </row>
    <row ht="47.25" outlineLevel="0" r="1578">
      <c r="A1578" s="66" t="s">
        <v>234</v>
      </c>
      <c r="B1578" s="45" t="s">
        <v>869</v>
      </c>
      <c r="C1578" s="45" t="s">
        <v>30</v>
      </c>
      <c r="D1578" s="45" t="s">
        <v>104</v>
      </c>
      <c r="E1578" s="45" t="s">
        <v>235</v>
      </c>
      <c r="F1578" s="45" t="s">
        <v>28</v>
      </c>
      <c r="G1578" s="67" t="n">
        <v>2093350</v>
      </c>
    </row>
    <row ht="31.5" outlineLevel="0" r="1579">
      <c r="A1579" s="66" t="s">
        <v>244</v>
      </c>
      <c r="B1579" s="45" t="s">
        <v>869</v>
      </c>
      <c r="C1579" s="45" t="s">
        <v>30</v>
      </c>
      <c r="D1579" s="45" t="s">
        <v>104</v>
      </c>
      <c r="E1579" s="45" t="s">
        <v>245</v>
      </c>
      <c r="F1579" s="45" t="s">
        <v>28</v>
      </c>
      <c r="G1579" s="67" t="n">
        <v>2093350</v>
      </c>
    </row>
    <row ht="31.5" outlineLevel="0" r="1580">
      <c r="A1580" s="66" t="s">
        <v>833</v>
      </c>
      <c r="B1580" s="45" t="s">
        <v>869</v>
      </c>
      <c r="C1580" s="45" t="s">
        <v>30</v>
      </c>
      <c r="D1580" s="45" t="s">
        <v>104</v>
      </c>
      <c r="E1580" s="45" t="s">
        <v>834</v>
      </c>
      <c r="F1580" s="45" t="s">
        <v>28</v>
      </c>
      <c r="G1580" s="67" t="n">
        <v>1939950</v>
      </c>
    </row>
    <row ht="31.5" outlineLevel="0" r="1581">
      <c r="A1581" s="66" t="s">
        <v>51</v>
      </c>
      <c r="B1581" s="45" t="s">
        <v>869</v>
      </c>
      <c r="C1581" s="45" t="s">
        <v>30</v>
      </c>
      <c r="D1581" s="45" t="s">
        <v>104</v>
      </c>
      <c r="E1581" s="45" t="s">
        <v>834</v>
      </c>
      <c r="F1581" s="45" t="s">
        <v>43</v>
      </c>
      <c r="G1581" s="67" t="n">
        <f aca="false" ca="false" dt2D="false" dtr="false" t="normal">SUM(G1582:G1583)</f>
        <v>1939950</v>
      </c>
    </row>
    <row outlineLevel="0" r="1582">
      <c r="A1582" s="66" t="s">
        <v>52</v>
      </c>
      <c r="B1582" s="45" t="s">
        <v>869</v>
      </c>
      <c r="C1582" s="45" t="s">
        <v>30</v>
      </c>
      <c r="D1582" s="45" t="s">
        <v>104</v>
      </c>
      <c r="E1582" s="45" t="s">
        <v>834</v>
      </c>
      <c r="F1582" s="45" t="s">
        <v>46</v>
      </c>
      <c r="G1582" s="67" t="n">
        <v>1218650</v>
      </c>
    </row>
    <row outlineLevel="0" r="1583">
      <c r="A1583" s="66" t="s">
        <v>184</v>
      </c>
      <c r="B1583" s="45" t="s">
        <v>869</v>
      </c>
      <c r="C1583" s="45" t="s">
        <v>30</v>
      </c>
      <c r="D1583" s="45" t="s">
        <v>104</v>
      </c>
      <c r="E1583" s="45" t="s">
        <v>834</v>
      </c>
      <c r="F1583" s="45" t="s">
        <v>185</v>
      </c>
      <c r="G1583" s="67" t="n">
        <v>721300</v>
      </c>
    </row>
    <row ht="31.5" outlineLevel="0" r="1584">
      <c r="A1584" s="66" t="s">
        <v>250</v>
      </c>
      <c r="B1584" s="45" t="s">
        <v>869</v>
      </c>
      <c r="C1584" s="45" t="s">
        <v>30</v>
      </c>
      <c r="D1584" s="45" t="s">
        <v>104</v>
      </c>
      <c r="E1584" s="45" t="s">
        <v>251</v>
      </c>
      <c r="F1584" s="45" t="s">
        <v>28</v>
      </c>
      <c r="G1584" s="67" t="n">
        <v>153400</v>
      </c>
    </row>
    <row ht="31.5" outlineLevel="0" r="1585">
      <c r="A1585" s="66" t="s">
        <v>51</v>
      </c>
      <c r="B1585" s="45" t="s">
        <v>869</v>
      </c>
      <c r="C1585" s="45" t="s">
        <v>30</v>
      </c>
      <c r="D1585" s="45" t="s">
        <v>104</v>
      </c>
      <c r="E1585" s="45" t="s">
        <v>251</v>
      </c>
      <c r="F1585" s="45" t="s">
        <v>43</v>
      </c>
      <c r="G1585" s="67" t="n">
        <f aca="false" ca="false" dt2D="false" dtr="false" t="normal">G1586</f>
        <v>153400</v>
      </c>
    </row>
    <row outlineLevel="0" r="1586">
      <c r="A1586" s="66" t="s">
        <v>52</v>
      </c>
      <c r="B1586" s="45" t="s">
        <v>869</v>
      </c>
      <c r="C1586" s="45" t="s">
        <v>30</v>
      </c>
      <c r="D1586" s="45" t="s">
        <v>104</v>
      </c>
      <c r="E1586" s="45" t="s">
        <v>251</v>
      </c>
      <c r="F1586" s="45" t="s">
        <v>46</v>
      </c>
      <c r="G1586" s="67" t="n">
        <v>153400</v>
      </c>
    </row>
    <row ht="31.5" outlineLevel="0" r="1587">
      <c r="A1587" s="66" t="s">
        <v>97</v>
      </c>
      <c r="B1587" s="45" t="s">
        <v>869</v>
      </c>
      <c r="C1587" s="45" t="s">
        <v>30</v>
      </c>
      <c r="D1587" s="45" t="s">
        <v>104</v>
      </c>
      <c r="E1587" s="45" t="s">
        <v>98</v>
      </c>
      <c r="F1587" s="45" t="s">
        <v>28</v>
      </c>
      <c r="G1587" s="67" t="n">
        <v>700000</v>
      </c>
    </row>
    <row outlineLevel="0" r="1588">
      <c r="A1588" s="66" t="s">
        <v>99</v>
      </c>
      <c r="B1588" s="45" t="s">
        <v>869</v>
      </c>
      <c r="C1588" s="45" t="s">
        <v>30</v>
      </c>
      <c r="D1588" s="45" t="s">
        <v>104</v>
      </c>
      <c r="E1588" s="45" t="s">
        <v>100</v>
      </c>
      <c r="F1588" s="45" t="s">
        <v>28</v>
      </c>
      <c r="G1588" s="67" t="n">
        <v>700000</v>
      </c>
    </row>
    <row ht="47.25" outlineLevel="0" r="1589">
      <c r="A1589" s="66" t="s">
        <v>835</v>
      </c>
      <c r="B1589" s="45" t="s">
        <v>869</v>
      </c>
      <c r="C1589" s="45" t="s">
        <v>30</v>
      </c>
      <c r="D1589" s="45" t="s">
        <v>104</v>
      </c>
      <c r="E1589" s="45" t="s">
        <v>836</v>
      </c>
      <c r="F1589" s="45" t="s">
        <v>28</v>
      </c>
      <c r="G1589" s="67" t="n">
        <v>700000</v>
      </c>
    </row>
    <row ht="31.5" outlineLevel="0" r="1590">
      <c r="A1590" s="66" t="s">
        <v>51</v>
      </c>
      <c r="B1590" s="45" t="s">
        <v>869</v>
      </c>
      <c r="C1590" s="45" t="s">
        <v>30</v>
      </c>
      <c r="D1590" s="45" t="s">
        <v>104</v>
      </c>
      <c r="E1590" s="45" t="s">
        <v>836</v>
      </c>
      <c r="F1590" s="45" t="s">
        <v>43</v>
      </c>
      <c r="G1590" s="67" t="n">
        <f aca="false" ca="false" dt2D="false" dtr="false" t="normal">G1591</f>
        <v>700000</v>
      </c>
    </row>
    <row outlineLevel="0" r="1591">
      <c r="A1591" s="66" t="s">
        <v>52</v>
      </c>
      <c r="B1591" s="45" t="s">
        <v>869</v>
      </c>
      <c r="C1591" s="45" t="s">
        <v>30</v>
      </c>
      <c r="D1591" s="45" t="s">
        <v>104</v>
      </c>
      <c r="E1591" s="45" t="s">
        <v>836</v>
      </c>
      <c r="F1591" s="45" t="s">
        <v>46</v>
      </c>
      <c r="G1591" s="67" t="n">
        <v>700000</v>
      </c>
    </row>
    <row outlineLevel="0" r="1592">
      <c r="A1592" s="53" t="s">
        <v>268</v>
      </c>
      <c r="B1592" s="54" t="s">
        <v>869</v>
      </c>
      <c r="C1592" s="55" t="s">
        <v>82</v>
      </c>
      <c r="D1592" s="55" t="s">
        <v>26</v>
      </c>
      <c r="E1592" s="56" t="s">
        <v>27</v>
      </c>
      <c r="F1592" s="57" t="s">
        <v>28</v>
      </c>
      <c r="G1592" s="58" t="n">
        <v>281940810</v>
      </c>
    </row>
    <row outlineLevel="0" r="1593">
      <c r="A1593" s="74" t="s">
        <v>837</v>
      </c>
      <c r="B1593" s="75" t="s">
        <v>869</v>
      </c>
      <c r="C1593" s="75" t="s">
        <v>82</v>
      </c>
      <c r="D1593" s="75" t="s">
        <v>520</v>
      </c>
      <c r="E1593" s="75" t="s">
        <v>27</v>
      </c>
      <c r="F1593" s="75" t="s">
        <v>28</v>
      </c>
      <c r="G1593" s="76" t="n">
        <v>281940810</v>
      </c>
    </row>
    <row customHeight="true" ht="51" outlineLevel="0" r="1594">
      <c r="A1594" s="66" t="s">
        <v>287</v>
      </c>
      <c r="B1594" s="45" t="s">
        <v>869</v>
      </c>
      <c r="C1594" s="45" t="s">
        <v>82</v>
      </c>
      <c r="D1594" s="45" t="s">
        <v>520</v>
      </c>
      <c r="E1594" s="45" t="s">
        <v>288</v>
      </c>
      <c r="F1594" s="45" t="s">
        <v>28</v>
      </c>
      <c r="G1594" s="67" t="n">
        <v>281940810</v>
      </c>
    </row>
    <row ht="31.5" outlineLevel="0" r="1595">
      <c r="A1595" s="66" t="s">
        <v>488</v>
      </c>
      <c r="B1595" s="45" t="s">
        <v>869</v>
      </c>
      <c r="C1595" s="45" t="s">
        <v>82</v>
      </c>
      <c r="D1595" s="45" t="s">
        <v>520</v>
      </c>
      <c r="E1595" s="45" t="s">
        <v>489</v>
      </c>
      <c r="F1595" s="45" t="s">
        <v>28</v>
      </c>
      <c r="G1595" s="67" t="n">
        <v>281940810</v>
      </c>
    </row>
    <row customHeight="true" ht="38.25" outlineLevel="0" r="1596">
      <c r="A1596" s="66" t="s">
        <v>838</v>
      </c>
      <c r="B1596" s="45" t="s">
        <v>869</v>
      </c>
      <c r="C1596" s="45" t="s">
        <v>82</v>
      </c>
      <c r="D1596" s="45" t="s">
        <v>520</v>
      </c>
      <c r="E1596" s="45" t="s">
        <v>839</v>
      </c>
      <c r="F1596" s="45" t="s">
        <v>28</v>
      </c>
      <c r="G1596" s="67" t="n">
        <v>281940810</v>
      </c>
    </row>
    <row ht="31.5" outlineLevel="0" r="1597">
      <c r="A1597" s="66" t="s">
        <v>840</v>
      </c>
      <c r="B1597" s="45" t="s">
        <v>869</v>
      </c>
      <c r="C1597" s="45" t="s">
        <v>82</v>
      </c>
      <c r="D1597" s="45" t="s">
        <v>520</v>
      </c>
      <c r="E1597" s="45" t="s">
        <v>841</v>
      </c>
      <c r="F1597" s="45" t="s">
        <v>28</v>
      </c>
      <c r="G1597" s="67" t="n">
        <v>81475090</v>
      </c>
    </row>
    <row ht="31.5" outlineLevel="0" r="1598">
      <c r="A1598" s="66" t="s">
        <v>51</v>
      </c>
      <c r="B1598" s="45" t="s">
        <v>869</v>
      </c>
      <c r="C1598" s="45" t="s">
        <v>82</v>
      </c>
      <c r="D1598" s="45" t="s">
        <v>520</v>
      </c>
      <c r="E1598" s="45" t="s">
        <v>841</v>
      </c>
      <c r="F1598" s="45" t="s">
        <v>43</v>
      </c>
      <c r="G1598" s="67" t="n">
        <f aca="false" ca="false" dt2D="false" dtr="false" t="normal">G1599</f>
        <v>81475090</v>
      </c>
    </row>
    <row outlineLevel="0" r="1599">
      <c r="A1599" s="66" t="s">
        <v>52</v>
      </c>
      <c r="B1599" s="45" t="s">
        <v>869</v>
      </c>
      <c r="C1599" s="45" t="s">
        <v>82</v>
      </c>
      <c r="D1599" s="45" t="s">
        <v>520</v>
      </c>
      <c r="E1599" s="45" t="s">
        <v>841</v>
      </c>
      <c r="F1599" s="45" t="s">
        <v>46</v>
      </c>
      <c r="G1599" s="67" t="n">
        <v>81475090</v>
      </c>
    </row>
    <row outlineLevel="0" r="1600">
      <c r="A1600" s="66" t="s">
        <v>842</v>
      </c>
      <c r="B1600" s="45" t="s">
        <v>869</v>
      </c>
      <c r="C1600" s="45" t="s">
        <v>82</v>
      </c>
      <c r="D1600" s="45" t="s">
        <v>520</v>
      </c>
      <c r="E1600" s="45" t="s">
        <v>843</v>
      </c>
      <c r="F1600" s="45" t="s">
        <v>28</v>
      </c>
      <c r="G1600" s="67" t="n">
        <v>200465720</v>
      </c>
    </row>
    <row ht="31.5" outlineLevel="0" r="1601">
      <c r="A1601" s="66" t="s">
        <v>51</v>
      </c>
      <c r="B1601" s="45" t="s">
        <v>869</v>
      </c>
      <c r="C1601" s="45" t="s">
        <v>82</v>
      </c>
      <c r="D1601" s="45" t="s">
        <v>520</v>
      </c>
      <c r="E1601" s="45" t="s">
        <v>843</v>
      </c>
      <c r="F1601" s="45" t="s">
        <v>43</v>
      </c>
      <c r="G1601" s="67" t="n">
        <f aca="false" ca="false" dt2D="false" dtr="false" t="normal">SUM(G1602:G1603)</f>
        <v>200465720</v>
      </c>
    </row>
    <row outlineLevel="0" r="1602">
      <c r="A1602" s="66" t="s">
        <v>52</v>
      </c>
      <c r="B1602" s="45" t="s">
        <v>869</v>
      </c>
      <c r="C1602" s="45" t="s">
        <v>82</v>
      </c>
      <c r="D1602" s="45" t="s">
        <v>520</v>
      </c>
      <c r="E1602" s="45" t="s">
        <v>843</v>
      </c>
      <c r="F1602" s="45" t="s">
        <v>46</v>
      </c>
      <c r="G1602" s="67" t="n">
        <v>200405720</v>
      </c>
    </row>
    <row outlineLevel="0" r="1603">
      <c r="A1603" s="66" t="s">
        <v>184</v>
      </c>
      <c r="B1603" s="45" t="s">
        <v>869</v>
      </c>
      <c r="C1603" s="45" t="s">
        <v>82</v>
      </c>
      <c r="D1603" s="45" t="s">
        <v>520</v>
      </c>
      <c r="E1603" s="45" t="s">
        <v>843</v>
      </c>
      <c r="F1603" s="45" t="s">
        <v>185</v>
      </c>
      <c r="G1603" s="67" t="n">
        <v>60000</v>
      </c>
    </row>
    <row outlineLevel="0" r="1604">
      <c r="A1604" s="53" t="s">
        <v>274</v>
      </c>
      <c r="B1604" s="54" t="s">
        <v>869</v>
      </c>
      <c r="C1604" s="55" t="s">
        <v>96</v>
      </c>
      <c r="D1604" s="55" t="s">
        <v>26</v>
      </c>
      <c r="E1604" s="56" t="s">
        <v>27</v>
      </c>
      <c r="F1604" s="57" t="s">
        <v>28</v>
      </c>
      <c r="G1604" s="58" t="n">
        <v>58811440</v>
      </c>
    </row>
    <row outlineLevel="0" r="1605">
      <c r="A1605" s="74" t="s">
        <v>275</v>
      </c>
      <c r="B1605" s="75" t="s">
        <v>869</v>
      </c>
      <c r="C1605" s="75" t="s">
        <v>96</v>
      </c>
      <c r="D1605" s="75" t="s">
        <v>30</v>
      </c>
      <c r="E1605" s="75" t="s">
        <v>27</v>
      </c>
      <c r="F1605" s="75" t="s">
        <v>28</v>
      </c>
      <c r="G1605" s="76" t="n">
        <v>5268490</v>
      </c>
    </row>
    <row customHeight="true" ht="50.25" outlineLevel="0" r="1606">
      <c r="A1606" s="66" t="s">
        <v>287</v>
      </c>
      <c r="B1606" s="45" t="s">
        <v>869</v>
      </c>
      <c r="C1606" s="45" t="s">
        <v>96</v>
      </c>
      <c r="D1606" s="45" t="s">
        <v>30</v>
      </c>
      <c r="E1606" s="45" t="s">
        <v>288</v>
      </c>
      <c r="F1606" s="45" t="s">
        <v>28</v>
      </c>
      <c r="G1606" s="67" t="n">
        <v>5268490</v>
      </c>
    </row>
    <row ht="31.5" outlineLevel="0" r="1607">
      <c r="A1607" s="66" t="s">
        <v>844</v>
      </c>
      <c r="B1607" s="45" t="s">
        <v>869</v>
      </c>
      <c r="C1607" s="45" t="s">
        <v>96</v>
      </c>
      <c r="D1607" s="45" t="s">
        <v>30</v>
      </c>
      <c r="E1607" s="45" t="s">
        <v>845</v>
      </c>
      <c r="F1607" s="45" t="s">
        <v>28</v>
      </c>
      <c r="G1607" s="67" t="n">
        <v>5268490</v>
      </c>
    </row>
    <row ht="31.5" outlineLevel="0" r="1608">
      <c r="A1608" s="66" t="s">
        <v>846</v>
      </c>
      <c r="B1608" s="45" t="s">
        <v>869</v>
      </c>
      <c r="C1608" s="45" t="s">
        <v>96</v>
      </c>
      <c r="D1608" s="45" t="s">
        <v>30</v>
      </c>
      <c r="E1608" s="45" t="s">
        <v>847</v>
      </c>
      <c r="F1608" s="45" t="s">
        <v>28</v>
      </c>
      <c r="G1608" s="67" t="n">
        <v>5268490</v>
      </c>
    </row>
    <row outlineLevel="0" r="1609">
      <c r="A1609" s="66" t="s">
        <v>848</v>
      </c>
      <c r="B1609" s="45" t="s">
        <v>869</v>
      </c>
      <c r="C1609" s="45" t="s">
        <v>96</v>
      </c>
      <c r="D1609" s="45" t="s">
        <v>30</v>
      </c>
      <c r="E1609" s="45" t="s">
        <v>849</v>
      </c>
      <c r="F1609" s="45" t="s">
        <v>28</v>
      </c>
      <c r="G1609" s="67" t="n">
        <v>5268490</v>
      </c>
    </row>
    <row ht="31.5" outlineLevel="0" r="1610">
      <c r="A1610" s="66" t="s">
        <v>51</v>
      </c>
      <c r="B1610" s="45" t="s">
        <v>869</v>
      </c>
      <c r="C1610" s="45" t="s">
        <v>96</v>
      </c>
      <c r="D1610" s="45" t="s">
        <v>30</v>
      </c>
      <c r="E1610" s="45" t="s">
        <v>849</v>
      </c>
      <c r="F1610" s="45" t="s">
        <v>43</v>
      </c>
      <c r="G1610" s="67" t="n">
        <f aca="false" ca="false" dt2D="false" dtr="false" t="normal">SUM(G1611:G1612)</f>
        <v>5268490</v>
      </c>
    </row>
    <row ht="31.5" outlineLevel="0" r="1611">
      <c r="A1611" s="66" t="s">
        <v>850</v>
      </c>
      <c r="B1611" s="45" t="s">
        <v>869</v>
      </c>
      <c r="C1611" s="45" t="s">
        <v>96</v>
      </c>
      <c r="D1611" s="45" t="s">
        <v>30</v>
      </c>
      <c r="E1611" s="45" t="s">
        <v>849</v>
      </c>
      <c r="F1611" s="45" t="s">
        <v>851</v>
      </c>
      <c r="G1611" s="67" t="n">
        <v>2179460</v>
      </c>
    </row>
    <row outlineLevel="0" r="1612">
      <c r="A1612" s="66" t="s">
        <v>52</v>
      </c>
      <c r="B1612" s="45" t="s">
        <v>869</v>
      </c>
      <c r="C1612" s="45" t="s">
        <v>96</v>
      </c>
      <c r="D1612" s="45" t="s">
        <v>30</v>
      </c>
      <c r="E1612" s="45" t="s">
        <v>849</v>
      </c>
      <c r="F1612" s="45" t="s">
        <v>46</v>
      </c>
      <c r="G1612" s="67" t="n">
        <v>3089030</v>
      </c>
    </row>
    <row outlineLevel="0" r="1613">
      <c r="A1613" s="74" t="s">
        <v>286</v>
      </c>
      <c r="B1613" s="75" t="s">
        <v>869</v>
      </c>
      <c r="C1613" s="75" t="s">
        <v>96</v>
      </c>
      <c r="D1613" s="75" t="s">
        <v>32</v>
      </c>
      <c r="E1613" s="75" t="s">
        <v>27</v>
      </c>
      <c r="F1613" s="75" t="s">
        <v>28</v>
      </c>
      <c r="G1613" s="76" t="n">
        <v>53542950</v>
      </c>
    </row>
    <row customHeight="true" ht="48.75" outlineLevel="0" r="1614">
      <c r="A1614" s="66" t="s">
        <v>287</v>
      </c>
      <c r="B1614" s="45" t="s">
        <v>869</v>
      </c>
      <c r="C1614" s="45" t="s">
        <v>96</v>
      </c>
      <c r="D1614" s="45" t="s">
        <v>32</v>
      </c>
      <c r="E1614" s="45" t="s">
        <v>288</v>
      </c>
      <c r="F1614" s="45" t="s">
        <v>28</v>
      </c>
      <c r="G1614" s="67" t="n">
        <v>53542950</v>
      </c>
    </row>
    <row outlineLevel="0" r="1615">
      <c r="A1615" s="66" t="s">
        <v>289</v>
      </c>
      <c r="B1615" s="45" t="s">
        <v>869</v>
      </c>
      <c r="C1615" s="45" t="s">
        <v>96</v>
      </c>
      <c r="D1615" s="45" t="s">
        <v>32</v>
      </c>
      <c r="E1615" s="45" t="s">
        <v>290</v>
      </c>
      <c r="F1615" s="45" t="s">
        <v>28</v>
      </c>
      <c r="G1615" s="67" t="n">
        <v>53542950</v>
      </c>
    </row>
    <row outlineLevel="0" r="1616">
      <c r="A1616" s="66" t="s">
        <v>291</v>
      </c>
      <c r="B1616" s="45" t="s">
        <v>869</v>
      </c>
      <c r="C1616" s="45" t="s">
        <v>96</v>
      </c>
      <c r="D1616" s="45" t="s">
        <v>32</v>
      </c>
      <c r="E1616" s="45" t="s">
        <v>292</v>
      </c>
      <c r="F1616" s="45" t="s">
        <v>28</v>
      </c>
      <c r="G1616" s="67" t="n">
        <v>53542950</v>
      </c>
    </row>
    <row outlineLevel="0" r="1617">
      <c r="A1617" s="66" t="s">
        <v>293</v>
      </c>
      <c r="B1617" s="45" t="s">
        <v>869</v>
      </c>
      <c r="C1617" s="45" t="s">
        <v>96</v>
      </c>
      <c r="D1617" s="45" t="s">
        <v>32</v>
      </c>
      <c r="E1617" s="45" t="s">
        <v>294</v>
      </c>
      <c r="F1617" s="45" t="s">
        <v>28</v>
      </c>
      <c r="G1617" s="67" t="n">
        <v>52601230</v>
      </c>
    </row>
    <row ht="31.5" outlineLevel="0" r="1618">
      <c r="A1618" s="66" t="s">
        <v>51</v>
      </c>
      <c r="B1618" s="45" t="s">
        <v>869</v>
      </c>
      <c r="C1618" s="45" t="s">
        <v>96</v>
      </c>
      <c r="D1618" s="45" t="s">
        <v>32</v>
      </c>
      <c r="E1618" s="45" t="s">
        <v>294</v>
      </c>
      <c r="F1618" s="45" t="s">
        <v>43</v>
      </c>
      <c r="G1618" s="67" t="n">
        <f aca="false" ca="false" dt2D="false" dtr="false" t="normal">SUM(G1619:G1620)</f>
        <v>52601230</v>
      </c>
    </row>
    <row outlineLevel="0" r="1619">
      <c r="A1619" s="66" t="s">
        <v>52</v>
      </c>
      <c r="B1619" s="45" t="s">
        <v>869</v>
      </c>
      <c r="C1619" s="45" t="s">
        <v>96</v>
      </c>
      <c r="D1619" s="45" t="s">
        <v>32</v>
      </c>
      <c r="E1619" s="45" t="s">
        <v>294</v>
      </c>
      <c r="F1619" s="45" t="s">
        <v>46</v>
      </c>
      <c r="G1619" s="67" t="n">
        <v>51917430</v>
      </c>
    </row>
    <row outlineLevel="0" r="1620">
      <c r="A1620" s="66" t="s">
        <v>184</v>
      </c>
      <c r="B1620" s="45" t="s">
        <v>869</v>
      </c>
      <c r="C1620" s="45" t="s">
        <v>96</v>
      </c>
      <c r="D1620" s="45" t="s">
        <v>32</v>
      </c>
      <c r="E1620" s="45" t="s">
        <v>294</v>
      </c>
      <c r="F1620" s="45" t="s">
        <v>185</v>
      </c>
      <c r="G1620" s="67" t="n">
        <v>683800</v>
      </c>
    </row>
    <row outlineLevel="0" r="1621">
      <c r="A1621" s="66" t="s">
        <v>852</v>
      </c>
      <c r="B1621" s="45" t="s">
        <v>869</v>
      </c>
      <c r="C1621" s="45" t="s">
        <v>96</v>
      </c>
      <c r="D1621" s="45" t="s">
        <v>32</v>
      </c>
      <c r="E1621" s="45" t="s">
        <v>853</v>
      </c>
      <c r="F1621" s="45" t="s">
        <v>28</v>
      </c>
      <c r="G1621" s="67" t="n">
        <v>941720</v>
      </c>
    </row>
    <row ht="31.5" outlineLevel="0" r="1622">
      <c r="A1622" s="66" t="s">
        <v>51</v>
      </c>
      <c r="B1622" s="45" t="s">
        <v>869</v>
      </c>
      <c r="C1622" s="45" t="s">
        <v>96</v>
      </c>
      <c r="D1622" s="45" t="s">
        <v>32</v>
      </c>
      <c r="E1622" s="45" t="s">
        <v>853</v>
      </c>
      <c r="F1622" s="45" t="s">
        <v>43</v>
      </c>
      <c r="G1622" s="67" t="n">
        <f aca="false" ca="false" dt2D="false" dtr="false" t="normal">G1623</f>
        <v>941720</v>
      </c>
    </row>
    <row outlineLevel="0" r="1623">
      <c r="A1623" s="66" t="s">
        <v>52</v>
      </c>
      <c r="B1623" s="45" t="s">
        <v>869</v>
      </c>
      <c r="C1623" s="45" t="s">
        <v>96</v>
      </c>
      <c r="D1623" s="45" t="s">
        <v>32</v>
      </c>
      <c r="E1623" s="45" t="s">
        <v>853</v>
      </c>
      <c r="F1623" s="45" t="s">
        <v>46</v>
      </c>
      <c r="G1623" s="67" t="n">
        <v>941720</v>
      </c>
    </row>
    <row outlineLevel="0" r="1624">
      <c r="A1624" s="53" t="s">
        <v>208</v>
      </c>
      <c r="B1624" s="54" t="s">
        <v>869</v>
      </c>
      <c r="C1624" s="55" t="s">
        <v>209</v>
      </c>
      <c r="D1624" s="55" t="s">
        <v>26</v>
      </c>
      <c r="E1624" s="56" t="s">
        <v>27</v>
      </c>
      <c r="F1624" s="57" t="s">
        <v>28</v>
      </c>
      <c r="G1624" s="58" t="n">
        <v>2462500</v>
      </c>
    </row>
    <row outlineLevel="0" r="1625">
      <c r="A1625" s="74" t="s">
        <v>210</v>
      </c>
      <c r="B1625" s="75" t="s">
        <v>869</v>
      </c>
      <c r="C1625" s="75" t="s">
        <v>209</v>
      </c>
      <c r="D1625" s="75" t="s">
        <v>30</v>
      </c>
      <c r="E1625" s="75" t="s">
        <v>27</v>
      </c>
      <c r="F1625" s="75" t="s">
        <v>28</v>
      </c>
      <c r="G1625" s="76" t="n">
        <v>2462500</v>
      </c>
    </row>
    <row outlineLevel="0" r="1626">
      <c r="A1626" s="66" t="s">
        <v>211</v>
      </c>
      <c r="B1626" s="45" t="s">
        <v>869</v>
      </c>
      <c r="C1626" s="45" t="s">
        <v>209</v>
      </c>
      <c r="D1626" s="45" t="s">
        <v>30</v>
      </c>
      <c r="E1626" s="45" t="s">
        <v>212</v>
      </c>
      <c r="F1626" s="45" t="s">
        <v>28</v>
      </c>
      <c r="G1626" s="67" t="n">
        <v>2462500</v>
      </c>
    </row>
    <row ht="47.25" outlineLevel="0" r="1627">
      <c r="A1627" s="66" t="s">
        <v>213</v>
      </c>
      <c r="B1627" s="45" t="s">
        <v>869</v>
      </c>
      <c r="C1627" s="45" t="s">
        <v>209</v>
      </c>
      <c r="D1627" s="45" t="s">
        <v>30</v>
      </c>
      <c r="E1627" s="45" t="s">
        <v>214</v>
      </c>
      <c r="F1627" s="45" t="s">
        <v>28</v>
      </c>
      <c r="G1627" s="67" t="n">
        <v>2462500</v>
      </c>
    </row>
    <row ht="63" outlineLevel="0" r="1628">
      <c r="A1628" s="66" t="s">
        <v>215</v>
      </c>
      <c r="B1628" s="45" t="s">
        <v>869</v>
      </c>
      <c r="C1628" s="45" t="s">
        <v>209</v>
      </c>
      <c r="D1628" s="45" t="s">
        <v>30</v>
      </c>
      <c r="E1628" s="45" t="s">
        <v>216</v>
      </c>
      <c r="F1628" s="45" t="s">
        <v>28</v>
      </c>
      <c r="G1628" s="67" t="n">
        <v>2462500</v>
      </c>
    </row>
    <row outlineLevel="0" r="1629">
      <c r="A1629" s="66" t="s">
        <v>217</v>
      </c>
      <c r="B1629" s="45" t="s">
        <v>869</v>
      </c>
      <c r="C1629" s="45" t="s">
        <v>209</v>
      </c>
      <c r="D1629" s="45" t="s">
        <v>30</v>
      </c>
      <c r="E1629" s="45" t="s">
        <v>218</v>
      </c>
      <c r="F1629" s="45" t="s">
        <v>28</v>
      </c>
      <c r="G1629" s="67" t="n">
        <v>911500</v>
      </c>
    </row>
    <row ht="31.5" outlineLevel="0" r="1630">
      <c r="A1630" s="66" t="s">
        <v>51</v>
      </c>
      <c r="B1630" s="45" t="s">
        <v>869</v>
      </c>
      <c r="C1630" s="45" t="s">
        <v>209</v>
      </c>
      <c r="D1630" s="45" t="s">
        <v>30</v>
      </c>
      <c r="E1630" s="45" t="s">
        <v>218</v>
      </c>
      <c r="F1630" s="45" t="s">
        <v>43</v>
      </c>
      <c r="G1630" s="67" t="n">
        <f aca="false" ca="false" dt2D="false" dtr="false" t="normal">G1631</f>
        <v>911500</v>
      </c>
    </row>
    <row outlineLevel="0" r="1631">
      <c r="A1631" s="66" t="s">
        <v>52</v>
      </c>
      <c r="B1631" s="45" t="s">
        <v>869</v>
      </c>
      <c r="C1631" s="45" t="s">
        <v>209</v>
      </c>
      <c r="D1631" s="45" t="s">
        <v>30</v>
      </c>
      <c r="E1631" s="45" t="s">
        <v>218</v>
      </c>
      <c r="F1631" s="45" t="s">
        <v>46</v>
      </c>
      <c r="G1631" s="67" t="n">
        <v>911500</v>
      </c>
    </row>
    <row ht="31.5" outlineLevel="0" r="1632">
      <c r="A1632" s="66" t="s">
        <v>856</v>
      </c>
      <c r="B1632" s="45" t="s">
        <v>869</v>
      </c>
      <c r="C1632" s="45" t="s">
        <v>209</v>
      </c>
      <c r="D1632" s="45" t="s">
        <v>30</v>
      </c>
      <c r="E1632" s="45" t="s">
        <v>857</v>
      </c>
      <c r="F1632" s="45" t="s">
        <v>28</v>
      </c>
      <c r="G1632" s="67" t="n">
        <v>1551000</v>
      </c>
    </row>
    <row ht="31.5" outlineLevel="0" r="1633">
      <c r="A1633" s="66" t="s">
        <v>51</v>
      </c>
      <c r="B1633" s="45" t="s">
        <v>869</v>
      </c>
      <c r="C1633" s="45" t="s">
        <v>209</v>
      </c>
      <c r="D1633" s="45" t="s">
        <v>30</v>
      </c>
      <c r="E1633" s="45" t="s">
        <v>857</v>
      </c>
      <c r="F1633" s="45" t="s">
        <v>43</v>
      </c>
      <c r="G1633" s="67" t="n">
        <f aca="false" ca="false" dt2D="false" dtr="false" t="normal">G1634</f>
        <v>1551000</v>
      </c>
    </row>
    <row outlineLevel="0" r="1634">
      <c r="A1634" s="66" t="s">
        <v>52</v>
      </c>
      <c r="B1634" s="45" t="s">
        <v>869</v>
      </c>
      <c r="C1634" s="45" t="s">
        <v>209</v>
      </c>
      <c r="D1634" s="45" t="s">
        <v>30</v>
      </c>
      <c r="E1634" s="45" t="s">
        <v>857</v>
      </c>
      <c r="F1634" s="45" t="s">
        <v>46</v>
      </c>
      <c r="G1634" s="67" t="n">
        <v>1551000</v>
      </c>
    </row>
    <row outlineLevel="0" r="1635">
      <c r="A1635" s="66" t="n"/>
      <c r="B1635" s="45" t="n"/>
      <c r="C1635" s="45" t="n"/>
      <c r="D1635" s="45" t="n"/>
      <c r="E1635" s="45" t="n"/>
      <c r="F1635" s="45" t="n"/>
      <c r="G1635" s="67" t="n"/>
    </row>
    <row outlineLevel="0" r="1636">
      <c r="A1636" s="43" t="s">
        <v>878</v>
      </c>
      <c r="B1636" s="44" t="s">
        <v>430</v>
      </c>
      <c r="C1636" s="44" t="s">
        <v>26</v>
      </c>
      <c r="D1636" s="44" t="s">
        <v>26</v>
      </c>
      <c r="E1636" s="44" t="s">
        <v>27</v>
      </c>
      <c r="F1636" s="44" t="s">
        <v>28</v>
      </c>
      <c r="G1636" s="46" t="n">
        <v>1410282480</v>
      </c>
    </row>
    <row outlineLevel="0" r="1637">
      <c r="A1637" s="53" t="s">
        <v>29</v>
      </c>
      <c r="B1637" s="54" t="s">
        <v>430</v>
      </c>
      <c r="C1637" s="55" t="s">
        <v>30</v>
      </c>
      <c r="D1637" s="55" t="s">
        <v>26</v>
      </c>
      <c r="E1637" s="56" t="s">
        <v>27</v>
      </c>
      <c r="F1637" s="57" t="s">
        <v>28</v>
      </c>
      <c r="G1637" s="58" t="n">
        <v>601400</v>
      </c>
    </row>
    <row outlineLevel="0" r="1638">
      <c r="A1638" s="74" t="s">
        <v>103</v>
      </c>
      <c r="B1638" s="75" t="s">
        <v>430</v>
      </c>
      <c r="C1638" s="75" t="s">
        <v>30</v>
      </c>
      <c r="D1638" s="75" t="s">
        <v>104</v>
      </c>
      <c r="E1638" s="75" t="s">
        <v>27</v>
      </c>
      <c r="F1638" s="75" t="s">
        <v>28</v>
      </c>
      <c r="G1638" s="76" t="n">
        <v>601400</v>
      </c>
    </row>
    <row ht="31.5" outlineLevel="0" r="1639">
      <c r="A1639" s="66" t="s">
        <v>232</v>
      </c>
      <c r="B1639" s="45" t="s">
        <v>430</v>
      </c>
      <c r="C1639" s="45" t="s">
        <v>30</v>
      </c>
      <c r="D1639" s="45" t="s">
        <v>104</v>
      </c>
      <c r="E1639" s="45" t="s">
        <v>233</v>
      </c>
      <c r="F1639" s="45" t="s">
        <v>28</v>
      </c>
      <c r="G1639" s="67" t="n">
        <v>101400</v>
      </c>
    </row>
    <row ht="47.25" outlineLevel="0" r="1640">
      <c r="A1640" s="66" t="s">
        <v>234</v>
      </c>
      <c r="B1640" s="45" t="s">
        <v>430</v>
      </c>
      <c r="C1640" s="45" t="s">
        <v>30</v>
      </c>
      <c r="D1640" s="45" t="s">
        <v>104</v>
      </c>
      <c r="E1640" s="45" t="s">
        <v>235</v>
      </c>
      <c r="F1640" s="45" t="s">
        <v>28</v>
      </c>
      <c r="G1640" s="67" t="n">
        <v>101400</v>
      </c>
    </row>
    <row ht="31.5" outlineLevel="0" r="1641">
      <c r="A1641" s="66" t="s">
        <v>244</v>
      </c>
      <c r="B1641" s="45" t="s">
        <v>430</v>
      </c>
      <c r="C1641" s="45" t="s">
        <v>30</v>
      </c>
      <c r="D1641" s="45" t="s">
        <v>104</v>
      </c>
      <c r="E1641" s="45" t="s">
        <v>245</v>
      </c>
      <c r="F1641" s="45" t="s">
        <v>28</v>
      </c>
      <c r="G1641" s="67" t="n">
        <v>101400</v>
      </c>
    </row>
    <row ht="31.5" outlineLevel="0" r="1642">
      <c r="A1642" s="66" t="s">
        <v>250</v>
      </c>
      <c r="B1642" s="45" t="s">
        <v>430</v>
      </c>
      <c r="C1642" s="45" t="s">
        <v>30</v>
      </c>
      <c r="D1642" s="45" t="s">
        <v>104</v>
      </c>
      <c r="E1642" s="45" t="s">
        <v>251</v>
      </c>
      <c r="F1642" s="45" t="s">
        <v>28</v>
      </c>
      <c r="G1642" s="67" t="n">
        <v>101400</v>
      </c>
    </row>
    <row ht="31.5" outlineLevel="0" r="1643">
      <c r="A1643" s="66" t="s">
        <v>51</v>
      </c>
      <c r="B1643" s="45" t="s">
        <v>430</v>
      </c>
      <c r="C1643" s="45" t="s">
        <v>30</v>
      </c>
      <c r="D1643" s="45" t="s">
        <v>104</v>
      </c>
      <c r="E1643" s="45" t="s">
        <v>251</v>
      </c>
      <c r="F1643" s="45" t="s">
        <v>43</v>
      </c>
      <c r="G1643" s="67" t="n">
        <f aca="false" ca="false" dt2D="false" dtr="false" t="normal">G1644</f>
        <v>101400</v>
      </c>
    </row>
    <row outlineLevel="0" r="1644">
      <c r="A1644" s="66" t="s">
        <v>52</v>
      </c>
      <c r="B1644" s="45" t="s">
        <v>430</v>
      </c>
      <c r="C1644" s="45" t="s">
        <v>30</v>
      </c>
      <c r="D1644" s="45" t="s">
        <v>104</v>
      </c>
      <c r="E1644" s="45" t="s">
        <v>251</v>
      </c>
      <c r="F1644" s="45" t="s">
        <v>46</v>
      </c>
      <c r="G1644" s="67" t="n">
        <v>101400</v>
      </c>
    </row>
    <row ht="31.5" outlineLevel="0" r="1645">
      <c r="A1645" s="66" t="s">
        <v>879</v>
      </c>
      <c r="B1645" s="45" t="s">
        <v>430</v>
      </c>
      <c r="C1645" s="45" t="s">
        <v>30</v>
      </c>
      <c r="D1645" s="45" t="s">
        <v>104</v>
      </c>
      <c r="E1645" s="45" t="s">
        <v>880</v>
      </c>
      <c r="F1645" s="45" t="s">
        <v>28</v>
      </c>
      <c r="G1645" s="67" t="n">
        <v>500000</v>
      </c>
    </row>
    <row ht="31.5" outlineLevel="0" r="1646">
      <c r="A1646" s="66" t="s">
        <v>881</v>
      </c>
      <c r="B1646" s="45" t="s">
        <v>430</v>
      </c>
      <c r="C1646" s="45" t="s">
        <v>30</v>
      </c>
      <c r="D1646" s="45" t="s">
        <v>104</v>
      </c>
      <c r="E1646" s="45" t="s">
        <v>882</v>
      </c>
      <c r="F1646" s="45" t="s">
        <v>28</v>
      </c>
      <c r="G1646" s="67" t="n">
        <v>500000</v>
      </c>
    </row>
    <row outlineLevel="0" r="1647">
      <c r="A1647" s="66" t="s">
        <v>327</v>
      </c>
      <c r="B1647" s="45" t="s">
        <v>430</v>
      </c>
      <c r="C1647" s="45" t="s">
        <v>30</v>
      </c>
      <c r="D1647" s="45" t="s">
        <v>104</v>
      </c>
      <c r="E1647" s="45" t="s">
        <v>883</v>
      </c>
      <c r="F1647" s="45" t="s">
        <v>28</v>
      </c>
      <c r="G1647" s="67" t="n">
        <v>500000</v>
      </c>
    </row>
    <row outlineLevel="0" r="1648">
      <c r="A1648" s="66" t="s">
        <v>240</v>
      </c>
      <c r="B1648" s="45" t="s">
        <v>430</v>
      </c>
      <c r="C1648" s="45" t="s">
        <v>30</v>
      </c>
      <c r="D1648" s="45" t="s">
        <v>104</v>
      </c>
      <c r="E1648" s="45" t="s">
        <v>883</v>
      </c>
      <c r="F1648" s="45" t="s">
        <v>241</v>
      </c>
      <c r="G1648" s="67" t="n">
        <f aca="false" ca="false" dt2D="false" dtr="false" t="normal">G1649</f>
        <v>500000</v>
      </c>
    </row>
    <row ht="31.5" outlineLevel="0" r="1649">
      <c r="A1649" s="66" t="s">
        <v>242</v>
      </c>
      <c r="B1649" s="45" t="s">
        <v>430</v>
      </c>
      <c r="C1649" s="45" t="s">
        <v>30</v>
      </c>
      <c r="D1649" s="45" t="s">
        <v>104</v>
      </c>
      <c r="E1649" s="45" t="s">
        <v>883</v>
      </c>
      <c r="F1649" s="45" t="s">
        <v>243</v>
      </c>
      <c r="G1649" s="67" t="n">
        <v>500000</v>
      </c>
    </row>
    <row outlineLevel="0" r="1650">
      <c r="A1650" s="53" t="s">
        <v>268</v>
      </c>
      <c r="B1650" s="54" t="s">
        <v>430</v>
      </c>
      <c r="C1650" s="55" t="s">
        <v>82</v>
      </c>
      <c r="D1650" s="55" t="s">
        <v>26</v>
      </c>
      <c r="E1650" s="56" t="s">
        <v>27</v>
      </c>
      <c r="F1650" s="57" t="s">
        <v>28</v>
      </c>
      <c r="G1650" s="58" t="n">
        <v>890846801.34</v>
      </c>
    </row>
    <row outlineLevel="0" r="1651">
      <c r="A1651" s="74" t="s">
        <v>884</v>
      </c>
      <c r="B1651" s="75" t="s">
        <v>430</v>
      </c>
      <c r="C1651" s="75" t="s">
        <v>82</v>
      </c>
      <c r="D1651" s="75" t="s">
        <v>312</v>
      </c>
      <c r="E1651" s="75" t="s">
        <v>27</v>
      </c>
      <c r="F1651" s="75" t="s">
        <v>28</v>
      </c>
      <c r="G1651" s="76" t="n">
        <v>4981470</v>
      </c>
    </row>
    <row customHeight="true" ht="50.25" outlineLevel="0" r="1652">
      <c r="A1652" s="66" t="s">
        <v>287</v>
      </c>
      <c r="B1652" s="45" t="s">
        <v>430</v>
      </c>
      <c r="C1652" s="45" t="s">
        <v>82</v>
      </c>
      <c r="D1652" s="45" t="s">
        <v>312</v>
      </c>
      <c r="E1652" s="45" t="s">
        <v>288</v>
      </c>
      <c r="F1652" s="45" t="s">
        <v>28</v>
      </c>
      <c r="G1652" s="67" t="n">
        <v>4981470</v>
      </c>
    </row>
    <row outlineLevel="0" r="1653">
      <c r="A1653" s="66" t="s">
        <v>289</v>
      </c>
      <c r="B1653" s="45" t="s">
        <v>430</v>
      </c>
      <c r="C1653" s="45" t="s">
        <v>82</v>
      </c>
      <c r="D1653" s="45" t="s">
        <v>312</v>
      </c>
      <c r="E1653" s="45" t="s">
        <v>290</v>
      </c>
      <c r="F1653" s="45" t="s">
        <v>28</v>
      </c>
      <c r="G1653" s="67" t="n">
        <v>4981470</v>
      </c>
    </row>
    <row outlineLevel="0" r="1654">
      <c r="A1654" s="66" t="s">
        <v>291</v>
      </c>
      <c r="B1654" s="45" t="s">
        <v>430</v>
      </c>
      <c r="C1654" s="45" t="s">
        <v>82</v>
      </c>
      <c r="D1654" s="45" t="s">
        <v>312</v>
      </c>
      <c r="E1654" s="45" t="s">
        <v>292</v>
      </c>
      <c r="F1654" s="45" t="s">
        <v>28</v>
      </c>
      <c r="G1654" s="67" t="n">
        <v>4981470</v>
      </c>
    </row>
    <row outlineLevel="0" r="1655">
      <c r="A1655" s="66" t="s">
        <v>176</v>
      </c>
      <c r="B1655" s="45" t="s">
        <v>430</v>
      </c>
      <c r="C1655" s="45" t="s">
        <v>82</v>
      </c>
      <c r="D1655" s="45" t="s">
        <v>312</v>
      </c>
      <c r="E1655" s="45" t="s">
        <v>885</v>
      </c>
      <c r="F1655" s="45" t="s">
        <v>28</v>
      </c>
      <c r="G1655" s="67" t="n">
        <v>4981470</v>
      </c>
    </row>
    <row outlineLevel="0" r="1656">
      <c r="A1656" s="66" t="s">
        <v>423</v>
      </c>
      <c r="B1656" s="45" t="s">
        <v>430</v>
      </c>
      <c r="C1656" s="45" t="s">
        <v>82</v>
      </c>
      <c r="D1656" s="45" t="s">
        <v>312</v>
      </c>
      <c r="E1656" s="45" t="s">
        <v>885</v>
      </c>
      <c r="F1656" s="45" t="s">
        <v>424</v>
      </c>
      <c r="G1656" s="67" t="n">
        <f aca="false" ca="false" dt2D="false" dtr="false" t="normal">SUM(G1657:G1658)</f>
        <v>4981470</v>
      </c>
    </row>
    <row ht="47.25" outlineLevel="0" r="1657">
      <c r="A1657" s="66" t="s">
        <v>425</v>
      </c>
      <c r="B1657" s="45" t="s">
        <v>430</v>
      </c>
      <c r="C1657" s="45" t="s">
        <v>82</v>
      </c>
      <c r="D1657" s="45" t="s">
        <v>312</v>
      </c>
      <c r="E1657" s="45" t="s">
        <v>885</v>
      </c>
      <c r="F1657" s="45" t="s">
        <v>426</v>
      </c>
      <c r="G1657" s="67" t="n">
        <v>3948140</v>
      </c>
    </row>
    <row outlineLevel="0" r="1658">
      <c r="A1658" s="66" t="s">
        <v>427</v>
      </c>
      <c r="B1658" s="45" t="s">
        <v>430</v>
      </c>
      <c r="C1658" s="45" t="s">
        <v>82</v>
      </c>
      <c r="D1658" s="45" t="s">
        <v>312</v>
      </c>
      <c r="E1658" s="45" t="s">
        <v>885</v>
      </c>
      <c r="F1658" s="45" t="s">
        <v>428</v>
      </c>
      <c r="G1658" s="67" t="n">
        <v>1033330</v>
      </c>
    </row>
    <row outlineLevel="0" r="1659">
      <c r="A1659" s="74" t="s">
        <v>886</v>
      </c>
      <c r="B1659" s="75" t="s">
        <v>430</v>
      </c>
      <c r="C1659" s="75" t="s">
        <v>82</v>
      </c>
      <c r="D1659" s="75" t="s">
        <v>202</v>
      </c>
      <c r="E1659" s="75" t="s">
        <v>27</v>
      </c>
      <c r="F1659" s="75" t="s">
        <v>28</v>
      </c>
      <c r="G1659" s="76" t="n">
        <v>21823191.29</v>
      </c>
    </row>
    <row customHeight="true" ht="49.5" outlineLevel="0" r="1660">
      <c r="A1660" s="66" t="s">
        <v>287</v>
      </c>
      <c r="B1660" s="45" t="s">
        <v>430</v>
      </c>
      <c r="C1660" s="45" t="s">
        <v>82</v>
      </c>
      <c r="D1660" s="45" t="s">
        <v>202</v>
      </c>
      <c r="E1660" s="45" t="s">
        <v>288</v>
      </c>
      <c r="F1660" s="45" t="s">
        <v>28</v>
      </c>
      <c r="G1660" s="67" t="n">
        <v>21823191.29</v>
      </c>
    </row>
    <row outlineLevel="0" r="1661">
      <c r="A1661" s="66" t="s">
        <v>289</v>
      </c>
      <c r="B1661" s="45" t="s">
        <v>430</v>
      </c>
      <c r="C1661" s="45" t="s">
        <v>82</v>
      </c>
      <c r="D1661" s="45" t="s">
        <v>202</v>
      </c>
      <c r="E1661" s="45" t="s">
        <v>290</v>
      </c>
      <c r="F1661" s="45" t="s">
        <v>28</v>
      </c>
      <c r="G1661" s="67" t="n">
        <v>21823191.29</v>
      </c>
    </row>
    <row ht="31.5" outlineLevel="0" r="1662">
      <c r="A1662" s="66" t="s">
        <v>887</v>
      </c>
      <c r="B1662" s="45" t="s">
        <v>430</v>
      </c>
      <c r="C1662" s="45" t="s">
        <v>82</v>
      </c>
      <c r="D1662" s="45" t="s">
        <v>202</v>
      </c>
      <c r="E1662" s="45" t="s">
        <v>888</v>
      </c>
      <c r="F1662" s="45" t="s">
        <v>28</v>
      </c>
      <c r="G1662" s="67" t="n">
        <v>21823191.29</v>
      </c>
    </row>
    <row outlineLevel="0" r="1663">
      <c r="A1663" s="66" t="s">
        <v>176</v>
      </c>
      <c r="B1663" s="45" t="s">
        <v>430</v>
      </c>
      <c r="C1663" s="45" t="s">
        <v>82</v>
      </c>
      <c r="D1663" s="45" t="s">
        <v>202</v>
      </c>
      <c r="E1663" s="45" t="s">
        <v>889</v>
      </c>
      <c r="F1663" s="45" t="s">
        <v>28</v>
      </c>
      <c r="G1663" s="67" t="n">
        <v>21823191.29</v>
      </c>
    </row>
    <row outlineLevel="0" r="1664">
      <c r="A1664" s="66" t="s">
        <v>423</v>
      </c>
      <c r="B1664" s="45" t="s">
        <v>430</v>
      </c>
      <c r="C1664" s="45" t="s">
        <v>82</v>
      </c>
      <c r="D1664" s="45" t="s">
        <v>202</v>
      </c>
      <c r="E1664" s="45" t="s">
        <v>889</v>
      </c>
      <c r="F1664" s="45" t="s">
        <v>424</v>
      </c>
      <c r="G1664" s="67" t="n">
        <f aca="false" ca="false" dt2D="false" dtr="false" t="normal">G1665</f>
        <v>21823191.29</v>
      </c>
    </row>
    <row ht="47.25" outlineLevel="0" r="1665">
      <c r="A1665" s="66" t="s">
        <v>425</v>
      </c>
      <c r="B1665" s="45" t="s">
        <v>430</v>
      </c>
      <c r="C1665" s="45" t="s">
        <v>82</v>
      </c>
      <c r="D1665" s="45" t="s">
        <v>202</v>
      </c>
      <c r="E1665" s="45" t="s">
        <v>889</v>
      </c>
      <c r="F1665" s="45" t="s">
        <v>426</v>
      </c>
      <c r="G1665" s="67" t="n">
        <v>21823191.29</v>
      </c>
    </row>
    <row outlineLevel="0" r="1666">
      <c r="A1666" s="74" t="s">
        <v>837</v>
      </c>
      <c r="B1666" s="75" t="s">
        <v>430</v>
      </c>
      <c r="C1666" s="75" t="s">
        <v>82</v>
      </c>
      <c r="D1666" s="75" t="s">
        <v>520</v>
      </c>
      <c r="E1666" s="75" t="s">
        <v>27</v>
      </c>
      <c r="F1666" s="75" t="s">
        <v>28</v>
      </c>
      <c r="G1666" s="76" t="n">
        <v>864042140.05</v>
      </c>
    </row>
    <row ht="31.5" outlineLevel="0" r="1667">
      <c r="A1667" s="66" t="s">
        <v>890</v>
      </c>
      <c r="B1667" s="45" t="s">
        <v>430</v>
      </c>
      <c r="C1667" s="45" t="s">
        <v>82</v>
      </c>
      <c r="D1667" s="45" t="s">
        <v>520</v>
      </c>
      <c r="E1667" s="45" t="s">
        <v>891</v>
      </c>
      <c r="F1667" s="45" t="s">
        <v>28</v>
      </c>
      <c r="G1667" s="67" t="n">
        <v>5251460</v>
      </c>
    </row>
    <row ht="31.5" outlineLevel="0" r="1668">
      <c r="A1668" s="66" t="s">
        <v>892</v>
      </c>
      <c r="B1668" s="45" t="s">
        <v>430</v>
      </c>
      <c r="C1668" s="45" t="s">
        <v>82</v>
      </c>
      <c r="D1668" s="45" t="s">
        <v>520</v>
      </c>
      <c r="E1668" s="45" t="s">
        <v>893</v>
      </c>
      <c r="F1668" s="45" t="s">
        <v>28</v>
      </c>
      <c r="G1668" s="67" t="n">
        <v>5251460</v>
      </c>
    </row>
    <row ht="110.25" outlineLevel="0" r="1669">
      <c r="A1669" s="66" t="s">
        <v>894</v>
      </c>
      <c r="B1669" s="45" t="s">
        <v>430</v>
      </c>
      <c r="C1669" s="45" t="s">
        <v>82</v>
      </c>
      <c r="D1669" s="45" t="s">
        <v>520</v>
      </c>
      <c r="E1669" s="45" t="s">
        <v>895</v>
      </c>
      <c r="F1669" s="45" t="s">
        <v>28</v>
      </c>
      <c r="G1669" s="67" t="n">
        <v>5251460</v>
      </c>
    </row>
    <row ht="110.25" outlineLevel="0" r="1670">
      <c r="A1670" s="66" t="s">
        <v>896</v>
      </c>
      <c r="B1670" s="45" t="s">
        <v>430</v>
      </c>
      <c r="C1670" s="45" t="s">
        <v>82</v>
      </c>
      <c r="D1670" s="45" t="s">
        <v>520</v>
      </c>
      <c r="E1670" s="45" t="s">
        <v>897</v>
      </c>
      <c r="F1670" s="45" t="s">
        <v>28</v>
      </c>
      <c r="G1670" s="67" t="n">
        <v>5251460</v>
      </c>
    </row>
    <row ht="31.5" outlineLevel="0" r="1671">
      <c r="A1671" s="66" t="s">
        <v>51</v>
      </c>
      <c r="B1671" s="45" t="s">
        <v>430</v>
      </c>
      <c r="C1671" s="45" t="s">
        <v>82</v>
      </c>
      <c r="D1671" s="45" t="s">
        <v>520</v>
      </c>
      <c r="E1671" s="45" t="s">
        <v>897</v>
      </c>
      <c r="F1671" s="45" t="s">
        <v>43</v>
      </c>
      <c r="G1671" s="67" t="n">
        <f aca="false" ca="false" dt2D="false" dtr="false" t="normal">G1672</f>
        <v>5251460</v>
      </c>
    </row>
    <row outlineLevel="0" r="1672">
      <c r="A1672" s="66" t="s">
        <v>52</v>
      </c>
      <c r="B1672" s="45" t="s">
        <v>430</v>
      </c>
      <c r="C1672" s="45" t="s">
        <v>82</v>
      </c>
      <c r="D1672" s="45" t="s">
        <v>520</v>
      </c>
      <c r="E1672" s="45" t="s">
        <v>897</v>
      </c>
      <c r="F1672" s="45" t="s">
        <v>46</v>
      </c>
      <c r="G1672" s="67" t="n">
        <v>5251460</v>
      </c>
    </row>
    <row customHeight="true" ht="50.25" outlineLevel="0" r="1673">
      <c r="A1673" s="66" t="s">
        <v>287</v>
      </c>
      <c r="B1673" s="45" t="s">
        <v>430</v>
      </c>
      <c r="C1673" s="45" t="s">
        <v>82</v>
      </c>
      <c r="D1673" s="45" t="s">
        <v>520</v>
      </c>
      <c r="E1673" s="45" t="s">
        <v>288</v>
      </c>
      <c r="F1673" s="45" t="s">
        <v>28</v>
      </c>
      <c r="G1673" s="67" t="n">
        <v>858134450.05</v>
      </c>
    </row>
    <row ht="31.5" outlineLevel="0" r="1674">
      <c r="A1674" s="66" t="s">
        <v>488</v>
      </c>
      <c r="B1674" s="45" t="s">
        <v>430</v>
      </c>
      <c r="C1674" s="45" t="s">
        <v>82</v>
      </c>
      <c r="D1674" s="45" t="s">
        <v>520</v>
      </c>
      <c r="E1674" s="45" t="s">
        <v>489</v>
      </c>
      <c r="F1674" s="45" t="s">
        <v>28</v>
      </c>
      <c r="G1674" s="67" t="n">
        <v>858134450.05</v>
      </c>
    </row>
    <row customHeight="true" ht="33" outlineLevel="0" r="1675">
      <c r="A1675" s="66" t="s">
        <v>838</v>
      </c>
      <c r="B1675" s="45" t="s">
        <v>430</v>
      </c>
      <c r="C1675" s="45" t="s">
        <v>82</v>
      </c>
      <c r="D1675" s="45" t="s">
        <v>520</v>
      </c>
      <c r="E1675" s="45" t="s">
        <v>839</v>
      </c>
      <c r="F1675" s="45" t="s">
        <v>28</v>
      </c>
      <c r="G1675" s="67" t="n">
        <v>317001617.75</v>
      </c>
    </row>
    <row outlineLevel="0" r="1676">
      <c r="A1676" s="66" t="s">
        <v>898</v>
      </c>
      <c r="B1676" s="45" t="s">
        <v>430</v>
      </c>
      <c r="C1676" s="45" t="s">
        <v>82</v>
      </c>
      <c r="D1676" s="45" t="s">
        <v>520</v>
      </c>
      <c r="E1676" s="45" t="s">
        <v>899</v>
      </c>
      <c r="F1676" s="45" t="s">
        <v>28</v>
      </c>
      <c r="G1676" s="67" t="n">
        <v>90107399.51</v>
      </c>
    </row>
    <row ht="31.5" outlineLevel="0" r="1677">
      <c r="A1677" s="66" t="s">
        <v>51</v>
      </c>
      <c r="B1677" s="45" t="s">
        <v>430</v>
      </c>
      <c r="C1677" s="45" t="s">
        <v>82</v>
      </c>
      <c r="D1677" s="45" t="s">
        <v>520</v>
      </c>
      <c r="E1677" s="45" t="s">
        <v>899</v>
      </c>
      <c r="F1677" s="45" t="s">
        <v>43</v>
      </c>
      <c r="G1677" s="67" t="n">
        <f aca="false" ca="false" dt2D="false" dtr="false" t="normal">G1678</f>
        <v>90107399.51</v>
      </c>
    </row>
    <row outlineLevel="0" r="1678">
      <c r="A1678" s="66" t="s">
        <v>52</v>
      </c>
      <c r="B1678" s="45" t="s">
        <v>430</v>
      </c>
      <c r="C1678" s="45" t="s">
        <v>82</v>
      </c>
      <c r="D1678" s="45" t="s">
        <v>520</v>
      </c>
      <c r="E1678" s="45" t="s">
        <v>899</v>
      </c>
      <c r="F1678" s="45" t="s">
        <v>46</v>
      </c>
      <c r="G1678" s="67" t="n">
        <v>90107399.51</v>
      </c>
    </row>
    <row outlineLevel="0" r="1679">
      <c r="A1679" s="66" t="s">
        <v>900</v>
      </c>
      <c r="B1679" s="45" t="s">
        <v>430</v>
      </c>
      <c r="C1679" s="45" t="s">
        <v>82</v>
      </c>
      <c r="D1679" s="45" t="s">
        <v>520</v>
      </c>
      <c r="E1679" s="45" t="s">
        <v>901</v>
      </c>
      <c r="F1679" s="45" t="s">
        <v>28</v>
      </c>
      <c r="G1679" s="67" t="n">
        <v>2350000</v>
      </c>
    </row>
    <row ht="31.5" outlineLevel="0" r="1680">
      <c r="A1680" s="66" t="s">
        <v>51</v>
      </c>
      <c r="B1680" s="45" t="s">
        <v>430</v>
      </c>
      <c r="C1680" s="45" t="s">
        <v>82</v>
      </c>
      <c r="D1680" s="45" t="s">
        <v>520</v>
      </c>
      <c r="E1680" s="45" t="s">
        <v>901</v>
      </c>
      <c r="F1680" s="45" t="s">
        <v>43</v>
      </c>
      <c r="G1680" s="67" t="n">
        <f aca="false" ca="false" dt2D="false" dtr="false" t="normal">G1681</f>
        <v>2350000</v>
      </c>
    </row>
    <row outlineLevel="0" r="1681">
      <c r="A1681" s="66" t="s">
        <v>52</v>
      </c>
      <c r="B1681" s="45" t="s">
        <v>430</v>
      </c>
      <c r="C1681" s="45" t="s">
        <v>82</v>
      </c>
      <c r="D1681" s="45" t="s">
        <v>520</v>
      </c>
      <c r="E1681" s="45" t="s">
        <v>901</v>
      </c>
      <c r="F1681" s="45" t="s">
        <v>46</v>
      </c>
      <c r="G1681" s="67" t="n">
        <v>2350000</v>
      </c>
    </row>
    <row ht="31.5" outlineLevel="0" r="1682">
      <c r="A1682" s="66" t="s">
        <v>902</v>
      </c>
      <c r="B1682" s="45" t="s">
        <v>430</v>
      </c>
      <c r="C1682" s="45" t="s">
        <v>82</v>
      </c>
      <c r="D1682" s="45" t="s">
        <v>520</v>
      </c>
      <c r="E1682" s="45" t="s">
        <v>903</v>
      </c>
      <c r="F1682" s="45" t="s">
        <v>28</v>
      </c>
      <c r="G1682" s="67" t="n">
        <v>20378568.95</v>
      </c>
    </row>
    <row ht="31.5" outlineLevel="0" r="1683">
      <c r="A1683" s="66" t="s">
        <v>51</v>
      </c>
      <c r="B1683" s="45" t="s">
        <v>430</v>
      </c>
      <c r="C1683" s="45" t="s">
        <v>82</v>
      </c>
      <c r="D1683" s="45" t="s">
        <v>520</v>
      </c>
      <c r="E1683" s="45" t="s">
        <v>903</v>
      </c>
      <c r="F1683" s="45" t="s">
        <v>43</v>
      </c>
      <c r="G1683" s="67" t="n">
        <f aca="false" ca="false" dt2D="false" dtr="false" t="normal">G1684</f>
        <v>20378568.95</v>
      </c>
    </row>
    <row outlineLevel="0" r="1684">
      <c r="A1684" s="66" t="s">
        <v>52</v>
      </c>
      <c r="B1684" s="45" t="s">
        <v>430</v>
      </c>
      <c r="C1684" s="45" t="s">
        <v>82</v>
      </c>
      <c r="D1684" s="45" t="s">
        <v>520</v>
      </c>
      <c r="E1684" s="45" t="s">
        <v>903</v>
      </c>
      <c r="F1684" s="45" t="s">
        <v>46</v>
      </c>
      <c r="G1684" s="67" t="n">
        <v>20378568.95</v>
      </c>
    </row>
    <row ht="31.5" outlineLevel="0" r="1685">
      <c r="A1685" s="66" t="s">
        <v>904</v>
      </c>
      <c r="B1685" s="45" t="s">
        <v>430</v>
      </c>
      <c r="C1685" s="45" t="s">
        <v>82</v>
      </c>
      <c r="D1685" s="45" t="s">
        <v>520</v>
      </c>
      <c r="E1685" s="45" t="s">
        <v>905</v>
      </c>
      <c r="F1685" s="45" t="s">
        <v>28</v>
      </c>
      <c r="G1685" s="67" t="n">
        <v>204065649.29</v>
      </c>
    </row>
    <row outlineLevel="0" r="1686">
      <c r="A1686" s="66" t="s">
        <v>264</v>
      </c>
      <c r="B1686" s="45" t="s">
        <v>430</v>
      </c>
      <c r="C1686" s="45" t="s">
        <v>82</v>
      </c>
      <c r="D1686" s="45" t="s">
        <v>520</v>
      </c>
      <c r="E1686" s="45" t="s">
        <v>905</v>
      </c>
      <c r="F1686" s="45" t="s">
        <v>265</v>
      </c>
      <c r="G1686" s="67" t="n">
        <f aca="false" ca="false" dt2D="false" dtr="false" t="normal">G1687</f>
        <v>204065649.29</v>
      </c>
    </row>
    <row ht="31.5" outlineLevel="0" r="1687">
      <c r="A1687" s="66" t="s">
        <v>906</v>
      </c>
      <c r="B1687" s="45" t="s">
        <v>430</v>
      </c>
      <c r="C1687" s="45" t="s">
        <v>82</v>
      </c>
      <c r="D1687" s="45" t="s">
        <v>520</v>
      </c>
      <c r="E1687" s="45" t="s">
        <v>905</v>
      </c>
      <c r="F1687" s="45" t="s">
        <v>907</v>
      </c>
      <c r="G1687" s="67" t="n">
        <v>204065649.29</v>
      </c>
    </row>
    <row ht="31.5" outlineLevel="0" r="1688">
      <c r="A1688" s="66" t="s">
        <v>908</v>
      </c>
      <c r="B1688" s="45" t="s">
        <v>430</v>
      </c>
      <c r="C1688" s="45" t="s">
        <v>82</v>
      </c>
      <c r="D1688" s="45" t="s">
        <v>520</v>
      </c>
      <c r="E1688" s="45" t="s">
        <v>909</v>
      </c>
      <c r="F1688" s="45" t="s">
        <v>28</v>
      </c>
      <c r="G1688" s="67" t="n">
        <v>100000</v>
      </c>
    </row>
    <row ht="31.5" outlineLevel="0" r="1689">
      <c r="A1689" s="66" t="s">
        <v>51</v>
      </c>
      <c r="B1689" s="45" t="s">
        <v>430</v>
      </c>
      <c r="C1689" s="45" t="s">
        <v>82</v>
      </c>
      <c r="D1689" s="45" t="s">
        <v>520</v>
      </c>
      <c r="E1689" s="45" t="s">
        <v>909</v>
      </c>
      <c r="F1689" s="45" t="s">
        <v>43</v>
      </c>
      <c r="G1689" s="67" t="n">
        <f aca="false" ca="false" dt2D="false" dtr="false" t="normal">G1690</f>
        <v>100000</v>
      </c>
    </row>
    <row outlineLevel="0" r="1690">
      <c r="A1690" s="66" t="s">
        <v>52</v>
      </c>
      <c r="B1690" s="45" t="s">
        <v>430</v>
      </c>
      <c r="C1690" s="45" t="s">
        <v>82</v>
      </c>
      <c r="D1690" s="45" t="s">
        <v>520</v>
      </c>
      <c r="E1690" s="45" t="s">
        <v>909</v>
      </c>
      <c r="F1690" s="45" t="s">
        <v>46</v>
      </c>
      <c r="G1690" s="67" t="n">
        <v>100000</v>
      </c>
    </row>
    <row outlineLevel="0" r="1691">
      <c r="A1691" s="66" t="s">
        <v>910</v>
      </c>
      <c r="B1691" s="45" t="s">
        <v>430</v>
      </c>
      <c r="C1691" s="45" t="s">
        <v>82</v>
      </c>
      <c r="D1691" s="45" t="s">
        <v>520</v>
      </c>
      <c r="E1691" s="45" t="s">
        <v>911</v>
      </c>
      <c r="F1691" s="45" t="s">
        <v>28</v>
      </c>
      <c r="G1691" s="67" t="n">
        <v>460369290.1</v>
      </c>
    </row>
    <row ht="31.5" outlineLevel="0" r="1692">
      <c r="A1692" s="66" t="s">
        <v>912</v>
      </c>
      <c r="B1692" s="45" t="s">
        <v>430</v>
      </c>
      <c r="C1692" s="45" t="s">
        <v>82</v>
      </c>
      <c r="D1692" s="45" t="s">
        <v>520</v>
      </c>
      <c r="E1692" s="45" t="s">
        <v>913</v>
      </c>
      <c r="F1692" s="45" t="s">
        <v>28</v>
      </c>
      <c r="G1692" s="67" t="n">
        <v>460369290.1</v>
      </c>
    </row>
    <row ht="31.5" outlineLevel="0" r="1693">
      <c r="A1693" s="66" t="s">
        <v>51</v>
      </c>
      <c r="B1693" s="45" t="s">
        <v>430</v>
      </c>
      <c r="C1693" s="45" t="s">
        <v>82</v>
      </c>
      <c r="D1693" s="45" t="s">
        <v>520</v>
      </c>
      <c r="E1693" s="45" t="s">
        <v>913</v>
      </c>
      <c r="F1693" s="45" t="s">
        <v>43</v>
      </c>
      <c r="G1693" s="67" t="n">
        <f aca="false" ca="false" dt2D="false" dtr="false" t="normal">G1694</f>
        <v>460369290.1</v>
      </c>
    </row>
    <row outlineLevel="0" r="1694">
      <c r="A1694" s="66" t="s">
        <v>52</v>
      </c>
      <c r="B1694" s="45" t="s">
        <v>430</v>
      </c>
      <c r="C1694" s="45" t="s">
        <v>82</v>
      </c>
      <c r="D1694" s="45" t="s">
        <v>520</v>
      </c>
      <c r="E1694" s="45" t="s">
        <v>913</v>
      </c>
      <c r="F1694" s="45" t="s">
        <v>46</v>
      </c>
      <c r="G1694" s="67" t="n">
        <v>460369290.1</v>
      </c>
    </row>
    <row ht="31.5" outlineLevel="0" r="1695">
      <c r="A1695" s="66" t="s">
        <v>914</v>
      </c>
      <c r="B1695" s="45" t="s">
        <v>430</v>
      </c>
      <c r="C1695" s="45" t="s">
        <v>82</v>
      </c>
      <c r="D1695" s="45" t="s">
        <v>520</v>
      </c>
      <c r="E1695" s="45" t="s">
        <v>491</v>
      </c>
      <c r="F1695" s="45" t="s">
        <v>28</v>
      </c>
      <c r="G1695" s="67" t="n">
        <v>80763542.2</v>
      </c>
    </row>
    <row outlineLevel="0" r="1696">
      <c r="A1696" s="66" t="s">
        <v>176</v>
      </c>
      <c r="B1696" s="45" t="s">
        <v>430</v>
      </c>
      <c r="C1696" s="45" t="s">
        <v>82</v>
      </c>
      <c r="D1696" s="45" t="s">
        <v>520</v>
      </c>
      <c r="E1696" s="45" t="s">
        <v>915</v>
      </c>
      <c r="F1696" s="45" t="s">
        <v>28</v>
      </c>
      <c r="G1696" s="67" t="n">
        <v>67217411.87</v>
      </c>
    </row>
    <row outlineLevel="0" r="1697">
      <c r="A1697" s="66" t="s">
        <v>423</v>
      </c>
      <c r="B1697" s="45" t="s">
        <v>430</v>
      </c>
      <c r="C1697" s="45" t="s">
        <v>82</v>
      </c>
      <c r="D1697" s="45" t="s">
        <v>520</v>
      </c>
      <c r="E1697" s="45" t="s">
        <v>915</v>
      </c>
      <c r="F1697" s="45" t="s">
        <v>424</v>
      </c>
      <c r="G1697" s="67" t="n">
        <f aca="false" ca="false" dt2D="false" dtr="false" t="normal">G1698</f>
        <v>67217411.87</v>
      </c>
    </row>
    <row ht="47.25" outlineLevel="0" r="1698">
      <c r="A1698" s="66" t="s">
        <v>425</v>
      </c>
      <c r="B1698" s="45" t="s">
        <v>430</v>
      </c>
      <c r="C1698" s="45" t="s">
        <v>82</v>
      </c>
      <c r="D1698" s="45" t="s">
        <v>520</v>
      </c>
      <c r="E1698" s="45" t="s">
        <v>915</v>
      </c>
      <c r="F1698" s="45" t="s">
        <v>426</v>
      </c>
      <c r="G1698" s="67" t="n">
        <v>67217411.87</v>
      </c>
    </row>
    <row ht="31.5" outlineLevel="0" r="1699">
      <c r="A1699" s="66" t="s">
        <v>916</v>
      </c>
      <c r="B1699" s="45" t="s">
        <v>430</v>
      </c>
      <c r="C1699" s="45" t="s">
        <v>82</v>
      </c>
      <c r="D1699" s="45" t="s">
        <v>520</v>
      </c>
      <c r="E1699" s="45" t="s">
        <v>917</v>
      </c>
      <c r="F1699" s="45" t="s">
        <v>28</v>
      </c>
      <c r="G1699" s="67" t="n">
        <v>13546130.33</v>
      </c>
    </row>
    <row ht="31.5" outlineLevel="0" r="1700">
      <c r="A1700" s="66" t="s">
        <v>51</v>
      </c>
      <c r="B1700" s="45" t="s">
        <v>430</v>
      </c>
      <c r="C1700" s="45" t="s">
        <v>82</v>
      </c>
      <c r="D1700" s="45" t="s">
        <v>520</v>
      </c>
      <c r="E1700" s="45" t="s">
        <v>917</v>
      </c>
      <c r="F1700" s="45" t="s">
        <v>43</v>
      </c>
      <c r="G1700" s="67" t="n">
        <f aca="false" ca="false" dt2D="false" dtr="false" t="normal">SUM(G1701:G1702)</f>
        <v>13546130.33</v>
      </c>
    </row>
    <row outlineLevel="0" r="1701">
      <c r="A1701" s="66" t="s">
        <v>52</v>
      </c>
      <c r="B1701" s="45" t="s">
        <v>430</v>
      </c>
      <c r="C1701" s="45" t="s">
        <v>82</v>
      </c>
      <c r="D1701" s="45" t="s">
        <v>520</v>
      </c>
      <c r="E1701" s="45" t="s">
        <v>917</v>
      </c>
      <c r="F1701" s="45" t="s">
        <v>46</v>
      </c>
      <c r="G1701" s="67" t="n">
        <v>9624990</v>
      </c>
    </row>
    <row outlineLevel="0" r="1702">
      <c r="A1702" s="66" t="s">
        <v>184</v>
      </c>
      <c r="B1702" s="45" t="s">
        <v>430</v>
      </c>
      <c r="C1702" s="45" t="s">
        <v>82</v>
      </c>
      <c r="D1702" s="45" t="s">
        <v>520</v>
      </c>
      <c r="E1702" s="45" t="s">
        <v>917</v>
      </c>
      <c r="F1702" s="45" t="s">
        <v>185</v>
      </c>
      <c r="G1702" s="67" t="n">
        <v>3921140.33</v>
      </c>
    </row>
    <row ht="31.5" outlineLevel="0" r="1703">
      <c r="A1703" s="66" t="s">
        <v>136</v>
      </c>
      <c r="B1703" s="45" t="s">
        <v>430</v>
      </c>
      <c r="C1703" s="45" t="s">
        <v>82</v>
      </c>
      <c r="D1703" s="45" t="s">
        <v>520</v>
      </c>
      <c r="E1703" s="45" t="s">
        <v>137</v>
      </c>
      <c r="F1703" s="45" t="s">
        <v>28</v>
      </c>
      <c r="G1703" s="67" t="n">
        <v>656230</v>
      </c>
    </row>
    <row ht="31.5" outlineLevel="0" r="1704">
      <c r="A1704" s="66" t="s">
        <v>138</v>
      </c>
      <c r="B1704" s="45" t="s">
        <v>430</v>
      </c>
      <c r="C1704" s="45" t="s">
        <v>82</v>
      </c>
      <c r="D1704" s="45" t="s">
        <v>520</v>
      </c>
      <c r="E1704" s="45" t="s">
        <v>139</v>
      </c>
      <c r="F1704" s="45" t="s">
        <v>28</v>
      </c>
      <c r="G1704" s="67" t="n">
        <v>656230</v>
      </c>
    </row>
    <row ht="47.25" outlineLevel="0" r="1705">
      <c r="A1705" s="66" t="s">
        <v>442</v>
      </c>
      <c r="B1705" s="45" t="s">
        <v>430</v>
      </c>
      <c r="C1705" s="45" t="s">
        <v>82</v>
      </c>
      <c r="D1705" s="45" t="s">
        <v>520</v>
      </c>
      <c r="E1705" s="45" t="s">
        <v>443</v>
      </c>
      <c r="F1705" s="45" t="s">
        <v>28</v>
      </c>
      <c r="G1705" s="67" t="n">
        <v>656230</v>
      </c>
    </row>
    <row customHeight="true" ht="21" outlineLevel="0" r="1706">
      <c r="A1706" s="66" t="s">
        <v>444</v>
      </c>
      <c r="B1706" s="45" t="s">
        <v>430</v>
      </c>
      <c r="C1706" s="45" t="s">
        <v>82</v>
      </c>
      <c r="D1706" s="45" t="s">
        <v>520</v>
      </c>
      <c r="E1706" s="45" t="s">
        <v>445</v>
      </c>
      <c r="F1706" s="45" t="s">
        <v>28</v>
      </c>
      <c r="G1706" s="67" t="n">
        <v>656230</v>
      </c>
    </row>
    <row outlineLevel="0" r="1707">
      <c r="A1707" s="66" t="s">
        <v>423</v>
      </c>
      <c r="B1707" s="45" t="s">
        <v>430</v>
      </c>
      <c r="C1707" s="45" t="s">
        <v>82</v>
      </c>
      <c r="D1707" s="45" t="s">
        <v>520</v>
      </c>
      <c r="E1707" s="45" t="s">
        <v>445</v>
      </c>
      <c r="F1707" s="45" t="s">
        <v>424</v>
      </c>
      <c r="G1707" s="67" t="n">
        <f aca="false" ca="false" dt2D="false" dtr="false" t="normal">G1708</f>
        <v>656230</v>
      </c>
    </row>
    <row outlineLevel="0" r="1708">
      <c r="A1708" s="66" t="s">
        <v>427</v>
      </c>
      <c r="B1708" s="45" t="s">
        <v>430</v>
      </c>
      <c r="C1708" s="45" t="s">
        <v>82</v>
      </c>
      <c r="D1708" s="45" t="s">
        <v>520</v>
      </c>
      <c r="E1708" s="45" t="s">
        <v>445</v>
      </c>
      <c r="F1708" s="45" t="s">
        <v>428</v>
      </c>
      <c r="G1708" s="67" t="n">
        <v>656230</v>
      </c>
    </row>
    <row outlineLevel="0" r="1709">
      <c r="A1709" s="53" t="s">
        <v>274</v>
      </c>
      <c r="B1709" s="54" t="s">
        <v>430</v>
      </c>
      <c r="C1709" s="55" t="s">
        <v>96</v>
      </c>
      <c r="D1709" s="55" t="s">
        <v>26</v>
      </c>
      <c r="E1709" s="56" t="s">
        <v>27</v>
      </c>
      <c r="F1709" s="57" t="s">
        <v>28</v>
      </c>
      <c r="G1709" s="58" t="n">
        <v>514076748.66</v>
      </c>
    </row>
    <row outlineLevel="0" r="1710">
      <c r="A1710" s="74" t="s">
        <v>918</v>
      </c>
      <c r="B1710" s="75" t="s">
        <v>430</v>
      </c>
      <c r="C1710" s="75" t="s">
        <v>96</v>
      </c>
      <c r="D1710" s="75" t="s">
        <v>71</v>
      </c>
      <c r="E1710" s="75" t="s">
        <v>27</v>
      </c>
      <c r="F1710" s="75" t="s">
        <v>28</v>
      </c>
      <c r="G1710" s="76" t="n">
        <v>81860</v>
      </c>
    </row>
    <row customHeight="true" ht="51" outlineLevel="0" r="1711">
      <c r="A1711" s="66" t="s">
        <v>287</v>
      </c>
      <c r="B1711" s="45" t="s">
        <v>430</v>
      </c>
      <c r="C1711" s="45" t="s">
        <v>96</v>
      </c>
      <c r="D1711" s="45" t="s">
        <v>71</v>
      </c>
      <c r="E1711" s="45" t="s">
        <v>288</v>
      </c>
      <c r="F1711" s="45" t="s">
        <v>28</v>
      </c>
      <c r="G1711" s="67" t="n">
        <v>81860</v>
      </c>
    </row>
    <row ht="31.5" outlineLevel="0" r="1712">
      <c r="A1712" s="66" t="s">
        <v>844</v>
      </c>
      <c r="B1712" s="45" t="s">
        <v>430</v>
      </c>
      <c r="C1712" s="45" t="s">
        <v>96</v>
      </c>
      <c r="D1712" s="45" t="s">
        <v>71</v>
      </c>
      <c r="E1712" s="45" t="s">
        <v>845</v>
      </c>
      <c r="F1712" s="45" t="s">
        <v>28</v>
      </c>
      <c r="G1712" s="67" t="n">
        <v>81860</v>
      </c>
    </row>
    <row ht="31.5" outlineLevel="0" r="1713">
      <c r="A1713" s="66" t="s">
        <v>919</v>
      </c>
      <c r="B1713" s="45" t="s">
        <v>430</v>
      </c>
      <c r="C1713" s="45" t="s">
        <v>96</v>
      </c>
      <c r="D1713" s="45" t="s">
        <v>71</v>
      </c>
      <c r="E1713" s="45" t="s">
        <v>920</v>
      </c>
      <c r="F1713" s="45" t="s">
        <v>28</v>
      </c>
      <c r="G1713" s="67" t="n">
        <v>81860</v>
      </c>
    </row>
    <row outlineLevel="0" r="1714">
      <c r="A1714" s="66" t="s">
        <v>921</v>
      </c>
      <c r="B1714" s="45" t="s">
        <v>430</v>
      </c>
      <c r="C1714" s="45" t="s">
        <v>96</v>
      </c>
      <c r="D1714" s="45" t="s">
        <v>71</v>
      </c>
      <c r="E1714" s="45" t="s">
        <v>922</v>
      </c>
      <c r="F1714" s="45" t="s">
        <v>28</v>
      </c>
      <c r="G1714" s="67" t="n">
        <v>81860</v>
      </c>
    </row>
    <row ht="31.5" outlineLevel="0" r="1715">
      <c r="A1715" s="66" t="s">
        <v>51</v>
      </c>
      <c r="B1715" s="45" t="s">
        <v>430</v>
      </c>
      <c r="C1715" s="45" t="s">
        <v>96</v>
      </c>
      <c r="D1715" s="45" t="s">
        <v>71</v>
      </c>
      <c r="E1715" s="45" t="s">
        <v>922</v>
      </c>
      <c r="F1715" s="45" t="s">
        <v>43</v>
      </c>
      <c r="G1715" s="67" t="n">
        <f aca="false" ca="false" dt2D="false" dtr="false" t="normal">G1716</f>
        <v>81860</v>
      </c>
    </row>
    <row outlineLevel="0" r="1716">
      <c r="A1716" s="66" t="s">
        <v>52</v>
      </c>
      <c r="B1716" s="45" t="s">
        <v>430</v>
      </c>
      <c r="C1716" s="45" t="s">
        <v>96</v>
      </c>
      <c r="D1716" s="45" t="s">
        <v>71</v>
      </c>
      <c r="E1716" s="45" t="s">
        <v>922</v>
      </c>
      <c r="F1716" s="45" t="s">
        <v>46</v>
      </c>
      <c r="G1716" s="67" t="n">
        <v>81860</v>
      </c>
    </row>
    <row outlineLevel="0" r="1717">
      <c r="A1717" s="74" t="s">
        <v>286</v>
      </c>
      <c r="B1717" s="75" t="s">
        <v>430</v>
      </c>
      <c r="C1717" s="75" t="s">
        <v>96</v>
      </c>
      <c r="D1717" s="75" t="s">
        <v>32</v>
      </c>
      <c r="E1717" s="75" t="s">
        <v>27</v>
      </c>
      <c r="F1717" s="75" t="s">
        <v>28</v>
      </c>
      <c r="G1717" s="76" t="n">
        <v>443399835.66</v>
      </c>
    </row>
    <row customHeight="true" ht="49.5" outlineLevel="0" r="1718">
      <c r="A1718" s="66" t="s">
        <v>287</v>
      </c>
      <c r="B1718" s="45" t="s">
        <v>430</v>
      </c>
      <c r="C1718" s="45" t="s">
        <v>96</v>
      </c>
      <c r="D1718" s="45" t="s">
        <v>32</v>
      </c>
      <c r="E1718" s="45" t="s">
        <v>288</v>
      </c>
      <c r="F1718" s="45" t="s">
        <v>28</v>
      </c>
      <c r="G1718" s="67" t="n">
        <v>407980705.66</v>
      </c>
    </row>
    <row outlineLevel="0" r="1719">
      <c r="A1719" s="66" t="s">
        <v>289</v>
      </c>
      <c r="B1719" s="45" t="s">
        <v>430</v>
      </c>
      <c r="C1719" s="45" t="s">
        <v>96</v>
      </c>
      <c r="D1719" s="45" t="s">
        <v>32</v>
      </c>
      <c r="E1719" s="45" t="s">
        <v>290</v>
      </c>
      <c r="F1719" s="45" t="s">
        <v>28</v>
      </c>
      <c r="G1719" s="67" t="n">
        <v>407980705.66</v>
      </c>
    </row>
    <row ht="47.25" outlineLevel="0" r="1720">
      <c r="A1720" s="66" t="s">
        <v>923</v>
      </c>
      <c r="B1720" s="45" t="s">
        <v>430</v>
      </c>
      <c r="C1720" s="45" t="s">
        <v>96</v>
      </c>
      <c r="D1720" s="45" t="s">
        <v>32</v>
      </c>
      <c r="E1720" s="45" t="s">
        <v>924</v>
      </c>
      <c r="F1720" s="45" t="s">
        <v>28</v>
      </c>
      <c r="G1720" s="67" t="n">
        <v>18730848.03</v>
      </c>
    </row>
    <row ht="31.5" outlineLevel="0" r="1721">
      <c r="A1721" s="66" t="s">
        <v>925</v>
      </c>
      <c r="B1721" s="45" t="s">
        <v>430</v>
      </c>
      <c r="C1721" s="45" t="s">
        <v>96</v>
      </c>
      <c r="D1721" s="45" t="s">
        <v>32</v>
      </c>
      <c r="E1721" s="45" t="s">
        <v>926</v>
      </c>
      <c r="F1721" s="45" t="s">
        <v>28</v>
      </c>
      <c r="G1721" s="67" t="n">
        <v>18730848.03</v>
      </c>
    </row>
    <row ht="31.5" outlineLevel="0" r="1722">
      <c r="A1722" s="66" t="s">
        <v>51</v>
      </c>
      <c r="B1722" s="45" t="s">
        <v>430</v>
      </c>
      <c r="C1722" s="45" t="s">
        <v>96</v>
      </c>
      <c r="D1722" s="45" t="s">
        <v>32</v>
      </c>
      <c r="E1722" s="45" t="s">
        <v>926</v>
      </c>
      <c r="F1722" s="45" t="s">
        <v>43</v>
      </c>
      <c r="G1722" s="67" t="n">
        <f aca="false" ca="false" dt2D="false" dtr="false" t="normal">SUM(G1723:G1724)</f>
        <v>18730848.029999997</v>
      </c>
    </row>
    <row outlineLevel="0" r="1723">
      <c r="A1723" s="66" t="s">
        <v>52</v>
      </c>
      <c r="B1723" s="45" t="s">
        <v>430</v>
      </c>
      <c r="C1723" s="45" t="s">
        <v>96</v>
      </c>
      <c r="D1723" s="45" t="s">
        <v>32</v>
      </c>
      <c r="E1723" s="45" t="s">
        <v>926</v>
      </c>
      <c r="F1723" s="45" t="s">
        <v>46</v>
      </c>
      <c r="G1723" s="67" t="n">
        <v>18549034.7</v>
      </c>
    </row>
    <row outlineLevel="0" r="1724">
      <c r="A1724" s="66" t="s">
        <v>184</v>
      </c>
      <c r="B1724" s="45" t="s">
        <v>430</v>
      </c>
      <c r="C1724" s="45" t="s">
        <v>96</v>
      </c>
      <c r="D1724" s="45" t="s">
        <v>32</v>
      </c>
      <c r="E1724" s="45" t="s">
        <v>926</v>
      </c>
      <c r="F1724" s="45" t="s">
        <v>185</v>
      </c>
      <c r="G1724" s="67" t="n">
        <v>181813.33</v>
      </c>
    </row>
    <row ht="31.5" outlineLevel="0" r="1725">
      <c r="A1725" s="66" t="s">
        <v>927</v>
      </c>
      <c r="B1725" s="45" t="s">
        <v>430</v>
      </c>
      <c r="C1725" s="45" t="s">
        <v>96</v>
      </c>
      <c r="D1725" s="45" t="s">
        <v>32</v>
      </c>
      <c r="E1725" s="45" t="s">
        <v>928</v>
      </c>
      <c r="F1725" s="45" t="s">
        <v>28</v>
      </c>
      <c r="G1725" s="67" t="n">
        <v>11310410</v>
      </c>
    </row>
    <row ht="31.5" outlineLevel="0" r="1726">
      <c r="A1726" s="66" t="s">
        <v>929</v>
      </c>
      <c r="B1726" s="45" t="s">
        <v>430</v>
      </c>
      <c r="C1726" s="45" t="s">
        <v>96</v>
      </c>
      <c r="D1726" s="45" t="s">
        <v>32</v>
      </c>
      <c r="E1726" s="45" t="s">
        <v>930</v>
      </c>
      <c r="F1726" s="45" t="s">
        <v>28</v>
      </c>
      <c r="G1726" s="67" t="n">
        <v>11310410</v>
      </c>
    </row>
    <row ht="31.5" outlineLevel="0" r="1727">
      <c r="A1727" s="66" t="s">
        <v>51</v>
      </c>
      <c r="B1727" s="45" t="s">
        <v>430</v>
      </c>
      <c r="C1727" s="45" t="s">
        <v>96</v>
      </c>
      <c r="D1727" s="45" t="s">
        <v>32</v>
      </c>
      <c r="E1727" s="45" t="s">
        <v>930</v>
      </c>
      <c r="F1727" s="45" t="s">
        <v>43</v>
      </c>
      <c r="G1727" s="67" t="n">
        <f aca="false" ca="false" dt2D="false" dtr="false" t="normal">G1728</f>
        <v>11310410</v>
      </c>
    </row>
    <row outlineLevel="0" r="1728">
      <c r="A1728" s="66" t="s">
        <v>52</v>
      </c>
      <c r="B1728" s="45" t="s">
        <v>430</v>
      </c>
      <c r="C1728" s="45" t="s">
        <v>96</v>
      </c>
      <c r="D1728" s="45" t="s">
        <v>32</v>
      </c>
      <c r="E1728" s="45" t="s">
        <v>930</v>
      </c>
      <c r="F1728" s="45" t="s">
        <v>46</v>
      </c>
      <c r="G1728" s="67" t="n">
        <v>11310410</v>
      </c>
    </row>
    <row outlineLevel="0" r="1729">
      <c r="A1729" s="66" t="s">
        <v>291</v>
      </c>
      <c r="B1729" s="45" t="s">
        <v>430</v>
      </c>
      <c r="C1729" s="45" t="s">
        <v>96</v>
      </c>
      <c r="D1729" s="45" t="s">
        <v>32</v>
      </c>
      <c r="E1729" s="45" t="s">
        <v>292</v>
      </c>
      <c r="F1729" s="45" t="s">
        <v>28</v>
      </c>
      <c r="G1729" s="67" t="n">
        <v>377939447.63</v>
      </c>
    </row>
    <row outlineLevel="0" r="1730">
      <c r="A1730" s="66" t="s">
        <v>176</v>
      </c>
      <c r="B1730" s="45" t="s">
        <v>430</v>
      </c>
      <c r="C1730" s="45" t="s">
        <v>96</v>
      </c>
      <c r="D1730" s="45" t="s">
        <v>32</v>
      </c>
      <c r="E1730" s="45" t="s">
        <v>885</v>
      </c>
      <c r="F1730" s="45" t="s">
        <v>28</v>
      </c>
      <c r="G1730" s="67" t="n">
        <v>7631746.35</v>
      </c>
    </row>
    <row outlineLevel="0" r="1731">
      <c r="A1731" s="66" t="s">
        <v>423</v>
      </c>
      <c r="B1731" s="45" t="s">
        <v>430</v>
      </c>
      <c r="C1731" s="45" t="s">
        <v>96</v>
      </c>
      <c r="D1731" s="45" t="s">
        <v>32</v>
      </c>
      <c r="E1731" s="45" t="s">
        <v>885</v>
      </c>
      <c r="F1731" s="45" t="s">
        <v>424</v>
      </c>
      <c r="G1731" s="67" t="n">
        <f aca="false" ca="false" dt2D="false" dtr="false" t="normal">G1732</f>
        <v>7631746.35</v>
      </c>
    </row>
    <row ht="47.25" outlineLevel="0" r="1732">
      <c r="A1732" s="66" t="s">
        <v>425</v>
      </c>
      <c r="B1732" s="45" t="s">
        <v>430</v>
      </c>
      <c r="C1732" s="45" t="s">
        <v>96</v>
      </c>
      <c r="D1732" s="45" t="s">
        <v>32</v>
      </c>
      <c r="E1732" s="45" t="s">
        <v>885</v>
      </c>
      <c r="F1732" s="45" t="s">
        <v>426</v>
      </c>
      <c r="G1732" s="67" t="n">
        <v>7631746.35</v>
      </c>
    </row>
    <row outlineLevel="0" r="1733">
      <c r="A1733" s="66" t="s">
        <v>931</v>
      </c>
      <c r="B1733" s="45" t="s">
        <v>430</v>
      </c>
      <c r="C1733" s="45" t="s">
        <v>96</v>
      </c>
      <c r="D1733" s="45" t="s">
        <v>32</v>
      </c>
      <c r="E1733" s="45" t="s">
        <v>932</v>
      </c>
      <c r="F1733" s="45" t="s">
        <v>28</v>
      </c>
      <c r="G1733" s="67" t="n">
        <v>167866310.11</v>
      </c>
    </row>
    <row ht="31.5" outlineLevel="0" r="1734">
      <c r="A1734" s="66" t="s">
        <v>51</v>
      </c>
      <c r="B1734" s="45" t="s">
        <v>430</v>
      </c>
      <c r="C1734" s="45" t="s">
        <v>96</v>
      </c>
      <c r="D1734" s="45" t="s">
        <v>32</v>
      </c>
      <c r="E1734" s="45" t="s">
        <v>932</v>
      </c>
      <c r="F1734" s="45" t="s">
        <v>43</v>
      </c>
      <c r="G1734" s="67" t="n">
        <f aca="false" ca="false" dt2D="false" dtr="false" t="normal">SUM(G1735:G1736)</f>
        <v>167866310.10999998</v>
      </c>
    </row>
    <row outlineLevel="0" r="1735">
      <c r="A1735" s="66" t="s">
        <v>52</v>
      </c>
      <c r="B1735" s="45" t="s">
        <v>430</v>
      </c>
      <c r="C1735" s="45" t="s">
        <v>96</v>
      </c>
      <c r="D1735" s="45" t="s">
        <v>32</v>
      </c>
      <c r="E1735" s="45" t="s">
        <v>932</v>
      </c>
      <c r="F1735" s="45" t="s">
        <v>46</v>
      </c>
      <c r="G1735" s="67" t="n">
        <v>153448010.04</v>
      </c>
    </row>
    <row outlineLevel="0" r="1736">
      <c r="A1736" s="66" t="s">
        <v>184</v>
      </c>
      <c r="B1736" s="45" t="s">
        <v>430</v>
      </c>
      <c r="C1736" s="45" t="s">
        <v>96</v>
      </c>
      <c r="D1736" s="45" t="s">
        <v>32</v>
      </c>
      <c r="E1736" s="45" t="s">
        <v>932</v>
      </c>
      <c r="F1736" s="45" t="s">
        <v>185</v>
      </c>
      <c r="G1736" s="67" t="n">
        <v>14418300.07</v>
      </c>
    </row>
    <row outlineLevel="0" r="1737">
      <c r="A1737" s="66" t="s">
        <v>293</v>
      </c>
      <c r="B1737" s="45" t="s">
        <v>430</v>
      </c>
      <c r="C1737" s="45" t="s">
        <v>96</v>
      </c>
      <c r="D1737" s="45" t="s">
        <v>32</v>
      </c>
      <c r="E1737" s="45" t="s">
        <v>294</v>
      </c>
      <c r="F1737" s="45" t="s">
        <v>28</v>
      </c>
      <c r="G1737" s="67" t="n">
        <v>45921208.88</v>
      </c>
    </row>
    <row ht="31.5" outlineLevel="0" r="1738">
      <c r="A1738" s="66" t="s">
        <v>51</v>
      </c>
      <c r="B1738" s="45" t="s">
        <v>430</v>
      </c>
      <c r="C1738" s="45" t="s">
        <v>96</v>
      </c>
      <c r="D1738" s="45" t="s">
        <v>32</v>
      </c>
      <c r="E1738" s="45" t="s">
        <v>294</v>
      </c>
      <c r="F1738" s="45" t="s">
        <v>43</v>
      </c>
      <c r="G1738" s="67" t="n">
        <f aca="false" ca="false" dt2D="false" dtr="false" t="normal">G1739</f>
        <v>40717059.88</v>
      </c>
    </row>
    <row outlineLevel="0" r="1739">
      <c r="A1739" s="66" t="s">
        <v>52</v>
      </c>
      <c r="B1739" s="45" t="s">
        <v>430</v>
      </c>
      <c r="C1739" s="45" t="s">
        <v>96</v>
      </c>
      <c r="D1739" s="45" t="s">
        <v>32</v>
      </c>
      <c r="E1739" s="45" t="s">
        <v>294</v>
      </c>
      <c r="F1739" s="45" t="s">
        <v>46</v>
      </c>
      <c r="G1739" s="67" t="n">
        <v>40717059.88</v>
      </c>
    </row>
    <row outlineLevel="0" r="1740">
      <c r="A1740" s="66" t="s">
        <v>264</v>
      </c>
      <c r="B1740" s="45" t="s">
        <v>430</v>
      </c>
      <c r="C1740" s="45" t="s">
        <v>96</v>
      </c>
      <c r="D1740" s="45" t="s">
        <v>32</v>
      </c>
      <c r="E1740" s="45" t="s">
        <v>294</v>
      </c>
      <c r="F1740" s="45" t="s">
        <v>265</v>
      </c>
      <c r="G1740" s="67" t="n">
        <f aca="false" ca="false" dt2D="false" dtr="false" t="normal">G1741</f>
        <v>5204149</v>
      </c>
    </row>
    <row ht="31.5" outlineLevel="0" r="1741">
      <c r="A1741" s="66" t="s">
        <v>906</v>
      </c>
      <c r="B1741" s="45" t="s">
        <v>430</v>
      </c>
      <c r="C1741" s="45" t="s">
        <v>96</v>
      </c>
      <c r="D1741" s="45" t="s">
        <v>32</v>
      </c>
      <c r="E1741" s="45" t="s">
        <v>294</v>
      </c>
      <c r="F1741" s="45" t="s">
        <v>907</v>
      </c>
      <c r="G1741" s="67" t="n">
        <v>5204149</v>
      </c>
    </row>
    <row outlineLevel="0" r="1742">
      <c r="A1742" s="66" t="s">
        <v>933</v>
      </c>
      <c r="B1742" s="45" t="s">
        <v>430</v>
      </c>
      <c r="C1742" s="45" t="s">
        <v>96</v>
      </c>
      <c r="D1742" s="45" t="s">
        <v>32</v>
      </c>
      <c r="E1742" s="45" t="s">
        <v>934</v>
      </c>
      <c r="F1742" s="45" t="s">
        <v>28</v>
      </c>
      <c r="G1742" s="67" t="n">
        <v>42403592.29</v>
      </c>
    </row>
    <row ht="31.5" outlineLevel="0" r="1743">
      <c r="A1743" s="66" t="s">
        <v>51</v>
      </c>
      <c r="B1743" s="45" t="s">
        <v>430</v>
      </c>
      <c r="C1743" s="45" t="s">
        <v>96</v>
      </c>
      <c r="D1743" s="45" t="s">
        <v>32</v>
      </c>
      <c r="E1743" s="45" t="s">
        <v>934</v>
      </c>
      <c r="F1743" s="45" t="s">
        <v>43</v>
      </c>
      <c r="G1743" s="67" t="n">
        <f aca="false" ca="false" dt2D="false" dtr="false" t="normal">G1744</f>
        <v>42403592.29</v>
      </c>
    </row>
    <row outlineLevel="0" r="1744">
      <c r="A1744" s="66" t="s">
        <v>52</v>
      </c>
      <c r="B1744" s="45" t="s">
        <v>430</v>
      </c>
      <c r="C1744" s="45" t="s">
        <v>96</v>
      </c>
      <c r="D1744" s="45" t="s">
        <v>32</v>
      </c>
      <c r="E1744" s="45" t="s">
        <v>934</v>
      </c>
      <c r="F1744" s="45" t="s">
        <v>46</v>
      </c>
      <c r="G1744" s="67" t="n">
        <v>42403592.29</v>
      </c>
    </row>
    <row outlineLevel="0" r="1745">
      <c r="A1745" s="66" t="s">
        <v>935</v>
      </c>
      <c r="B1745" s="45" t="s">
        <v>430</v>
      </c>
      <c r="C1745" s="45" t="s">
        <v>96</v>
      </c>
      <c r="D1745" s="45" t="s">
        <v>32</v>
      </c>
      <c r="E1745" s="45" t="s">
        <v>936</v>
      </c>
      <c r="F1745" s="45" t="s">
        <v>28</v>
      </c>
      <c r="G1745" s="67" t="n">
        <v>98336530</v>
      </c>
    </row>
    <row outlineLevel="0" r="1746">
      <c r="A1746" s="66" t="s">
        <v>264</v>
      </c>
      <c r="B1746" s="45" t="s">
        <v>430</v>
      </c>
      <c r="C1746" s="45" t="s">
        <v>96</v>
      </c>
      <c r="D1746" s="45" t="s">
        <v>32</v>
      </c>
      <c r="E1746" s="45" t="s">
        <v>936</v>
      </c>
      <c r="F1746" s="45" t="s">
        <v>265</v>
      </c>
      <c r="G1746" s="67" t="n">
        <f aca="false" ca="false" dt2D="false" dtr="false" t="normal">G1747</f>
        <v>98336530</v>
      </c>
    </row>
    <row ht="31.5" outlineLevel="0" r="1747">
      <c r="A1747" s="66" t="s">
        <v>906</v>
      </c>
      <c r="B1747" s="45" t="s">
        <v>430</v>
      </c>
      <c r="C1747" s="45" t="s">
        <v>96</v>
      </c>
      <c r="D1747" s="45" t="s">
        <v>32</v>
      </c>
      <c r="E1747" s="45" t="s">
        <v>936</v>
      </c>
      <c r="F1747" s="45" t="s">
        <v>907</v>
      </c>
      <c r="G1747" s="67" t="n">
        <v>98336530</v>
      </c>
    </row>
    <row ht="31.5" outlineLevel="0" r="1748">
      <c r="A1748" s="66" t="s">
        <v>937</v>
      </c>
      <c r="B1748" s="45" t="s">
        <v>430</v>
      </c>
      <c r="C1748" s="45" t="s">
        <v>96</v>
      </c>
      <c r="D1748" s="45" t="s">
        <v>32</v>
      </c>
      <c r="E1748" s="45" t="s">
        <v>938</v>
      </c>
      <c r="F1748" s="45" t="s">
        <v>28</v>
      </c>
      <c r="G1748" s="67" t="n">
        <v>15780060</v>
      </c>
    </row>
    <row ht="31.5" outlineLevel="0" r="1749">
      <c r="A1749" s="66" t="s">
        <v>51</v>
      </c>
      <c r="B1749" s="45" t="s">
        <v>430</v>
      </c>
      <c r="C1749" s="45" t="s">
        <v>96</v>
      </c>
      <c r="D1749" s="45" t="s">
        <v>32</v>
      </c>
      <c r="E1749" s="45" t="s">
        <v>938</v>
      </c>
      <c r="F1749" s="45" t="s">
        <v>43</v>
      </c>
      <c r="G1749" s="67" t="n">
        <f aca="false" ca="false" dt2D="false" dtr="false" t="normal">G1750</f>
        <v>15780060</v>
      </c>
    </row>
    <row outlineLevel="0" r="1750">
      <c r="A1750" s="66" t="s">
        <v>52</v>
      </c>
      <c r="B1750" s="45" t="s">
        <v>430</v>
      </c>
      <c r="C1750" s="45" t="s">
        <v>96</v>
      </c>
      <c r="D1750" s="45" t="s">
        <v>32</v>
      </c>
      <c r="E1750" s="45" t="s">
        <v>938</v>
      </c>
      <c r="F1750" s="45" t="s">
        <v>46</v>
      </c>
      <c r="G1750" s="67" t="n">
        <v>15780060</v>
      </c>
    </row>
    <row ht="31.5" outlineLevel="0" r="1751">
      <c r="A1751" s="66" t="s">
        <v>456</v>
      </c>
      <c r="B1751" s="45" t="s">
        <v>430</v>
      </c>
      <c r="C1751" s="45" t="s">
        <v>96</v>
      </c>
      <c r="D1751" s="45" t="s">
        <v>32</v>
      </c>
      <c r="E1751" s="45" t="s">
        <v>457</v>
      </c>
      <c r="F1751" s="45" t="s">
        <v>28</v>
      </c>
      <c r="G1751" s="67" t="n">
        <v>3385520</v>
      </c>
    </row>
    <row ht="31.5" outlineLevel="0" r="1752">
      <c r="A1752" s="66" t="s">
        <v>458</v>
      </c>
      <c r="B1752" s="45" t="s">
        <v>430</v>
      </c>
      <c r="C1752" s="45" t="s">
        <v>96</v>
      </c>
      <c r="D1752" s="45" t="s">
        <v>32</v>
      </c>
      <c r="E1752" s="45" t="s">
        <v>459</v>
      </c>
      <c r="F1752" s="45" t="s">
        <v>28</v>
      </c>
      <c r="G1752" s="67" t="n">
        <v>3385520</v>
      </c>
    </row>
    <row ht="31.5" outlineLevel="0" r="1753">
      <c r="A1753" s="66" t="s">
        <v>939</v>
      </c>
      <c r="B1753" s="45" t="s">
        <v>430</v>
      </c>
      <c r="C1753" s="45" t="s">
        <v>96</v>
      </c>
      <c r="D1753" s="45" t="s">
        <v>32</v>
      </c>
      <c r="E1753" s="45" t="s">
        <v>940</v>
      </c>
      <c r="F1753" s="45" t="s">
        <v>28</v>
      </c>
      <c r="G1753" s="67" t="n">
        <v>3385520</v>
      </c>
    </row>
    <row ht="31.5" outlineLevel="0" r="1754">
      <c r="A1754" s="66" t="s">
        <v>462</v>
      </c>
      <c r="B1754" s="45" t="s">
        <v>430</v>
      </c>
      <c r="C1754" s="45" t="s">
        <v>96</v>
      </c>
      <c r="D1754" s="45" t="s">
        <v>32</v>
      </c>
      <c r="E1754" s="45" t="s">
        <v>941</v>
      </c>
      <c r="F1754" s="45" t="s">
        <v>28</v>
      </c>
      <c r="G1754" s="67" t="n">
        <v>3385520</v>
      </c>
    </row>
    <row ht="31.5" outlineLevel="0" r="1755">
      <c r="A1755" s="66" t="s">
        <v>51</v>
      </c>
      <c r="B1755" s="45" t="s">
        <v>430</v>
      </c>
      <c r="C1755" s="45" t="s">
        <v>96</v>
      </c>
      <c r="D1755" s="45" t="s">
        <v>32</v>
      </c>
      <c r="E1755" s="45" t="s">
        <v>941</v>
      </c>
      <c r="F1755" s="45" t="s">
        <v>43</v>
      </c>
      <c r="G1755" s="67" t="n">
        <f aca="false" ca="false" dt2D="false" dtr="false" t="normal">G1756</f>
        <v>3385520</v>
      </c>
    </row>
    <row outlineLevel="0" r="1756">
      <c r="A1756" s="66" t="s">
        <v>52</v>
      </c>
      <c r="B1756" s="45" t="s">
        <v>430</v>
      </c>
      <c r="C1756" s="45" t="s">
        <v>96</v>
      </c>
      <c r="D1756" s="45" t="s">
        <v>32</v>
      </c>
      <c r="E1756" s="45" t="s">
        <v>941</v>
      </c>
      <c r="F1756" s="45" t="s">
        <v>46</v>
      </c>
      <c r="G1756" s="67" t="n">
        <v>3385520</v>
      </c>
    </row>
    <row ht="31.5" outlineLevel="0" r="1757">
      <c r="A1757" s="66" t="s">
        <v>942</v>
      </c>
      <c r="B1757" s="45" t="s">
        <v>430</v>
      </c>
      <c r="C1757" s="45" t="s">
        <v>96</v>
      </c>
      <c r="D1757" s="45" t="s">
        <v>32</v>
      </c>
      <c r="E1757" s="45" t="s">
        <v>943</v>
      </c>
      <c r="F1757" s="45" t="s">
        <v>28</v>
      </c>
      <c r="G1757" s="67" t="n">
        <v>32033610</v>
      </c>
    </row>
    <row ht="31.5" outlineLevel="0" r="1758">
      <c r="A1758" s="66" t="s">
        <v>944</v>
      </c>
      <c r="B1758" s="45" t="s">
        <v>430</v>
      </c>
      <c r="C1758" s="45" t="s">
        <v>96</v>
      </c>
      <c r="D1758" s="45" t="s">
        <v>32</v>
      </c>
      <c r="E1758" s="45" t="s">
        <v>945</v>
      </c>
      <c r="F1758" s="45" t="s">
        <v>28</v>
      </c>
      <c r="G1758" s="67" t="n">
        <v>32033610</v>
      </c>
    </row>
    <row ht="31.5" outlineLevel="0" r="1759">
      <c r="A1759" s="66" t="s">
        <v>946</v>
      </c>
      <c r="B1759" s="45" t="s">
        <v>430</v>
      </c>
      <c r="C1759" s="45" t="s">
        <v>96</v>
      </c>
      <c r="D1759" s="45" t="s">
        <v>32</v>
      </c>
      <c r="E1759" s="45" t="s">
        <v>947</v>
      </c>
      <c r="F1759" s="45" t="s">
        <v>28</v>
      </c>
      <c r="G1759" s="67" t="n">
        <f aca="false" ca="false" dt2D="false" dtr="false" t="normal">G1760</f>
        <v>31323760</v>
      </c>
    </row>
    <row outlineLevel="0" r="1760">
      <c r="A1760" s="66" t="s">
        <v>948</v>
      </c>
      <c r="B1760" s="45" t="s">
        <v>430</v>
      </c>
      <c r="C1760" s="45" t="s">
        <v>96</v>
      </c>
      <c r="D1760" s="45" t="s">
        <v>32</v>
      </c>
      <c r="E1760" s="45" t="s">
        <v>949</v>
      </c>
      <c r="F1760" s="45" t="s">
        <v>28</v>
      </c>
      <c r="G1760" s="67" t="n">
        <v>31323760</v>
      </c>
    </row>
    <row outlineLevel="0" r="1761">
      <c r="A1761" s="66" t="s">
        <v>950</v>
      </c>
      <c r="B1761" s="45" t="s">
        <v>430</v>
      </c>
      <c r="C1761" s="45" t="s">
        <v>96</v>
      </c>
      <c r="D1761" s="45" t="s">
        <v>32</v>
      </c>
      <c r="E1761" s="45" t="s">
        <v>951</v>
      </c>
      <c r="F1761" s="45" t="s">
        <v>28</v>
      </c>
      <c r="G1761" s="67" t="n">
        <v>31323760</v>
      </c>
    </row>
    <row ht="31.5" outlineLevel="0" r="1762">
      <c r="A1762" s="66" t="s">
        <v>51</v>
      </c>
      <c r="B1762" s="45" t="s">
        <v>430</v>
      </c>
      <c r="C1762" s="45" t="s">
        <v>96</v>
      </c>
      <c r="D1762" s="45" t="s">
        <v>32</v>
      </c>
      <c r="E1762" s="45" t="s">
        <v>951</v>
      </c>
      <c r="F1762" s="45" t="s">
        <v>43</v>
      </c>
      <c r="G1762" s="67" t="n">
        <f aca="false" ca="false" dt2D="false" dtr="false" t="normal">G1763</f>
        <v>31323760</v>
      </c>
    </row>
    <row outlineLevel="0" r="1763">
      <c r="A1763" s="66" t="s">
        <v>52</v>
      </c>
      <c r="B1763" s="45" t="s">
        <v>430</v>
      </c>
      <c r="C1763" s="45" t="s">
        <v>96</v>
      </c>
      <c r="D1763" s="45" t="s">
        <v>32</v>
      </c>
      <c r="E1763" s="45" t="s">
        <v>951</v>
      </c>
      <c r="F1763" s="45" t="s">
        <v>46</v>
      </c>
      <c r="G1763" s="67" t="n">
        <v>31323760</v>
      </c>
    </row>
    <row ht="126" outlineLevel="0" r="1764">
      <c r="A1764" s="66" t="s">
        <v>952</v>
      </c>
      <c r="B1764" s="45" t="s">
        <v>430</v>
      </c>
      <c r="C1764" s="45" t="s">
        <v>96</v>
      </c>
      <c r="D1764" s="45" t="s">
        <v>32</v>
      </c>
      <c r="E1764" s="45" t="s">
        <v>953</v>
      </c>
      <c r="F1764" s="45" t="s">
        <v>28</v>
      </c>
      <c r="G1764" s="67" t="n">
        <v>450000</v>
      </c>
    </row>
    <row outlineLevel="0" r="1765">
      <c r="A1765" s="66" t="s">
        <v>293</v>
      </c>
      <c r="B1765" s="45" t="s">
        <v>430</v>
      </c>
      <c r="C1765" s="45" t="s">
        <v>96</v>
      </c>
      <c r="D1765" s="45" t="s">
        <v>32</v>
      </c>
      <c r="E1765" s="45" t="s">
        <v>954</v>
      </c>
      <c r="F1765" s="45" t="s">
        <v>28</v>
      </c>
      <c r="G1765" s="67" t="n">
        <v>450000</v>
      </c>
    </row>
    <row ht="31.5" outlineLevel="0" r="1766">
      <c r="A1766" s="66" t="s">
        <v>51</v>
      </c>
      <c r="B1766" s="45" t="s">
        <v>430</v>
      </c>
      <c r="C1766" s="45" t="s">
        <v>96</v>
      </c>
      <c r="D1766" s="45" t="s">
        <v>32</v>
      </c>
      <c r="E1766" s="45" t="s">
        <v>954</v>
      </c>
      <c r="F1766" s="45" t="s">
        <v>43</v>
      </c>
      <c r="G1766" s="67" t="n">
        <f aca="false" ca="false" dt2D="false" dtr="false" t="normal">G1767</f>
        <v>450000</v>
      </c>
    </row>
    <row outlineLevel="0" r="1767">
      <c r="A1767" s="66" t="s">
        <v>52</v>
      </c>
      <c r="B1767" s="45" t="s">
        <v>430</v>
      </c>
      <c r="C1767" s="45" t="s">
        <v>96</v>
      </c>
      <c r="D1767" s="45" t="s">
        <v>32</v>
      </c>
      <c r="E1767" s="45" t="s">
        <v>954</v>
      </c>
      <c r="F1767" s="45" t="s">
        <v>46</v>
      </c>
      <c r="G1767" s="67" t="n">
        <v>450000</v>
      </c>
    </row>
    <row ht="31.5" outlineLevel="0" r="1768">
      <c r="A1768" s="66" t="s">
        <v>955</v>
      </c>
      <c r="B1768" s="45" t="s">
        <v>430</v>
      </c>
      <c r="C1768" s="45" t="s">
        <v>96</v>
      </c>
      <c r="D1768" s="45" t="s">
        <v>32</v>
      </c>
      <c r="E1768" s="45" t="s">
        <v>956</v>
      </c>
      <c r="F1768" s="45" t="s">
        <v>28</v>
      </c>
      <c r="G1768" s="67" t="n">
        <v>259850</v>
      </c>
    </row>
    <row outlineLevel="0" r="1769">
      <c r="A1769" s="66" t="s">
        <v>293</v>
      </c>
      <c r="B1769" s="45" t="s">
        <v>430</v>
      </c>
      <c r="C1769" s="45" t="s">
        <v>96</v>
      </c>
      <c r="D1769" s="45" t="s">
        <v>32</v>
      </c>
      <c r="E1769" s="45" t="s">
        <v>957</v>
      </c>
      <c r="F1769" s="45" t="s">
        <v>28</v>
      </c>
      <c r="G1769" s="67" t="n">
        <v>259850</v>
      </c>
    </row>
    <row ht="31.5" outlineLevel="0" r="1770">
      <c r="A1770" s="66" t="s">
        <v>51</v>
      </c>
      <c r="B1770" s="45" t="s">
        <v>430</v>
      </c>
      <c r="C1770" s="45" t="s">
        <v>96</v>
      </c>
      <c r="D1770" s="45" t="s">
        <v>32</v>
      </c>
      <c r="E1770" s="45" t="s">
        <v>957</v>
      </c>
      <c r="F1770" s="45" t="s">
        <v>43</v>
      </c>
      <c r="G1770" s="67" t="n">
        <f aca="false" ca="false" dt2D="false" dtr="false" t="normal">G1771</f>
        <v>259850</v>
      </c>
    </row>
    <row outlineLevel="0" r="1771">
      <c r="A1771" s="66" t="s">
        <v>52</v>
      </c>
      <c r="B1771" s="45" t="s">
        <v>430</v>
      </c>
      <c r="C1771" s="45" t="s">
        <v>96</v>
      </c>
      <c r="D1771" s="45" t="s">
        <v>32</v>
      </c>
      <c r="E1771" s="45" t="s">
        <v>957</v>
      </c>
      <c r="F1771" s="45" t="s">
        <v>46</v>
      </c>
      <c r="G1771" s="67" t="n">
        <v>259850</v>
      </c>
    </row>
    <row outlineLevel="0" r="1772">
      <c r="A1772" s="74" t="s">
        <v>958</v>
      </c>
      <c r="B1772" s="75" t="s">
        <v>430</v>
      </c>
      <c r="C1772" s="75" t="s">
        <v>96</v>
      </c>
      <c r="D1772" s="75" t="s">
        <v>96</v>
      </c>
      <c r="E1772" s="75" t="s">
        <v>27</v>
      </c>
      <c r="F1772" s="75" t="s">
        <v>28</v>
      </c>
      <c r="G1772" s="76" t="n">
        <v>70595053</v>
      </c>
    </row>
    <row ht="31.5" outlineLevel="0" r="1773">
      <c r="A1773" s="66" t="s">
        <v>879</v>
      </c>
      <c r="B1773" s="45" t="s">
        <v>430</v>
      </c>
      <c r="C1773" s="45" t="s">
        <v>96</v>
      </c>
      <c r="D1773" s="45" t="s">
        <v>96</v>
      </c>
      <c r="E1773" s="45" t="s">
        <v>880</v>
      </c>
      <c r="F1773" s="45" t="s">
        <v>28</v>
      </c>
      <c r="G1773" s="67" t="n">
        <v>70595053</v>
      </c>
    </row>
    <row ht="31.5" outlineLevel="0" r="1774">
      <c r="A1774" s="66" t="s">
        <v>881</v>
      </c>
      <c r="B1774" s="45" t="s">
        <v>430</v>
      </c>
      <c r="C1774" s="45" t="s">
        <v>96</v>
      </c>
      <c r="D1774" s="45" t="s">
        <v>96</v>
      </c>
      <c r="E1774" s="45" t="s">
        <v>882</v>
      </c>
      <c r="F1774" s="45" t="s">
        <v>28</v>
      </c>
      <c r="G1774" s="67" t="n">
        <v>70595053</v>
      </c>
    </row>
    <row outlineLevel="0" r="1775">
      <c r="A1775" s="66" t="s">
        <v>38</v>
      </c>
      <c r="B1775" s="45" t="s">
        <v>430</v>
      </c>
      <c r="C1775" s="45" t="s">
        <v>96</v>
      </c>
      <c r="D1775" s="45" t="s">
        <v>96</v>
      </c>
      <c r="E1775" s="45" t="s">
        <v>959</v>
      </c>
      <c r="F1775" s="45" t="s">
        <v>28</v>
      </c>
      <c r="G1775" s="67" t="n">
        <v>6771104.98</v>
      </c>
    </row>
    <row outlineLevel="0" r="1776">
      <c r="A1776" s="66" t="s">
        <v>41</v>
      </c>
      <c r="B1776" s="45" t="s">
        <v>430</v>
      </c>
      <c r="C1776" s="45" t="s">
        <v>96</v>
      </c>
      <c r="D1776" s="45" t="s">
        <v>96</v>
      </c>
      <c r="E1776" s="45" t="s">
        <v>959</v>
      </c>
      <c r="F1776" s="45" t="s">
        <v>42</v>
      </c>
      <c r="G1776" s="67" t="n">
        <f aca="false" ca="false" dt2D="false" dtr="false" t="normal">SUM(G1777:G1778)</f>
        <v>1132930</v>
      </c>
    </row>
    <row ht="31.5" outlineLevel="0" r="1777">
      <c r="A1777" s="66" t="s">
        <v>44</v>
      </c>
      <c r="B1777" s="45" t="s">
        <v>430</v>
      </c>
      <c r="C1777" s="45" t="s">
        <v>96</v>
      </c>
      <c r="D1777" s="45" t="s">
        <v>96</v>
      </c>
      <c r="E1777" s="45" t="s">
        <v>959</v>
      </c>
      <c r="F1777" s="45" t="s">
        <v>45</v>
      </c>
      <c r="G1777" s="67" t="n">
        <v>870147.5</v>
      </c>
    </row>
    <row ht="31.5" outlineLevel="0" r="1778">
      <c r="A1778" s="66" t="s">
        <v>49</v>
      </c>
      <c r="B1778" s="45" t="s">
        <v>430</v>
      </c>
      <c r="C1778" s="45" t="s">
        <v>96</v>
      </c>
      <c r="D1778" s="45" t="s">
        <v>96</v>
      </c>
      <c r="E1778" s="45" t="s">
        <v>959</v>
      </c>
      <c r="F1778" s="45" t="s">
        <v>50</v>
      </c>
      <c r="G1778" s="67" t="n">
        <v>262782.5</v>
      </c>
    </row>
    <row ht="31.5" outlineLevel="0" r="1779">
      <c r="A1779" s="66" t="s">
        <v>51</v>
      </c>
      <c r="B1779" s="45" t="s">
        <v>430</v>
      </c>
      <c r="C1779" s="45" t="s">
        <v>96</v>
      </c>
      <c r="D1779" s="45" t="s">
        <v>96</v>
      </c>
      <c r="E1779" s="45" t="s">
        <v>959</v>
      </c>
      <c r="F1779" s="45" t="s">
        <v>43</v>
      </c>
      <c r="G1779" s="67" t="n">
        <f aca="false" ca="false" dt2D="false" dtr="false" t="normal">SUM(G1780:G1781)</f>
        <v>5529174.9799999995</v>
      </c>
    </row>
    <row outlineLevel="0" r="1780">
      <c r="A1780" s="66" t="s">
        <v>52</v>
      </c>
      <c r="B1780" s="45" t="s">
        <v>430</v>
      </c>
      <c r="C1780" s="45" t="s">
        <v>96</v>
      </c>
      <c r="D1780" s="45" t="s">
        <v>96</v>
      </c>
      <c r="E1780" s="45" t="s">
        <v>959</v>
      </c>
      <c r="F1780" s="45" t="s">
        <v>46</v>
      </c>
      <c r="G1780" s="67" t="n">
        <v>4410145.6</v>
      </c>
    </row>
    <row outlineLevel="0" r="1781">
      <c r="A1781" s="66" t="s">
        <v>184</v>
      </c>
      <c r="B1781" s="45" t="s">
        <v>430</v>
      </c>
      <c r="C1781" s="45" t="s">
        <v>96</v>
      </c>
      <c r="D1781" s="45" t="s">
        <v>96</v>
      </c>
      <c r="E1781" s="45" t="s">
        <v>959</v>
      </c>
      <c r="F1781" s="45" t="s">
        <v>185</v>
      </c>
      <c r="G1781" s="67" t="n">
        <v>1119029.38</v>
      </c>
    </row>
    <row outlineLevel="0" r="1782">
      <c r="A1782" s="66" t="s">
        <v>86</v>
      </c>
      <c r="B1782" s="45" t="s">
        <v>430</v>
      </c>
      <c r="C1782" s="45" t="s">
        <v>96</v>
      </c>
      <c r="D1782" s="45" t="s">
        <v>96</v>
      </c>
      <c r="E1782" s="45" t="s">
        <v>959</v>
      </c>
      <c r="F1782" s="45" t="s">
        <v>87</v>
      </c>
      <c r="G1782" s="67" t="n">
        <f aca="false" ca="false" dt2D="false" dtr="false" t="normal">SUM(G1783:G1784)</f>
        <v>109000</v>
      </c>
    </row>
    <row outlineLevel="0" r="1783">
      <c r="A1783" s="66" t="s">
        <v>186</v>
      </c>
      <c r="B1783" s="45" t="s">
        <v>430</v>
      </c>
      <c r="C1783" s="45" t="s">
        <v>96</v>
      </c>
      <c r="D1783" s="45" t="s">
        <v>96</v>
      </c>
      <c r="E1783" s="45" t="s">
        <v>959</v>
      </c>
      <c r="F1783" s="45" t="s">
        <v>187</v>
      </c>
      <c r="G1783" s="67" t="n">
        <v>69000</v>
      </c>
    </row>
    <row outlineLevel="0" r="1784">
      <c r="A1784" s="66" t="s">
        <v>88</v>
      </c>
      <c r="B1784" s="45" t="s">
        <v>430</v>
      </c>
      <c r="C1784" s="45" t="s">
        <v>96</v>
      </c>
      <c r="D1784" s="45" t="s">
        <v>96</v>
      </c>
      <c r="E1784" s="45" t="s">
        <v>959</v>
      </c>
      <c r="F1784" s="45" t="s">
        <v>89</v>
      </c>
      <c r="G1784" s="67" t="n">
        <v>40000</v>
      </c>
    </row>
    <row ht="31.5" outlineLevel="0" r="1785">
      <c r="A1785" s="66" t="s">
        <v>53</v>
      </c>
      <c r="B1785" s="45" t="s">
        <v>430</v>
      </c>
      <c r="C1785" s="45" t="s">
        <v>96</v>
      </c>
      <c r="D1785" s="45" t="s">
        <v>96</v>
      </c>
      <c r="E1785" s="45" t="s">
        <v>960</v>
      </c>
      <c r="F1785" s="45" t="s">
        <v>28</v>
      </c>
      <c r="G1785" s="67" t="n">
        <v>63823948.02</v>
      </c>
    </row>
    <row outlineLevel="0" r="1786">
      <c r="A1786" s="66" t="s">
        <v>41</v>
      </c>
      <c r="B1786" s="45" t="s">
        <v>430</v>
      </c>
      <c r="C1786" s="45" t="s">
        <v>96</v>
      </c>
      <c r="D1786" s="45" t="s">
        <v>96</v>
      </c>
      <c r="E1786" s="45" t="s">
        <v>960</v>
      </c>
      <c r="F1786" s="45" t="s">
        <v>42</v>
      </c>
      <c r="G1786" s="67" t="n">
        <f aca="false" ca="false" dt2D="false" dtr="false" t="normal">SUM(G1787:G1788)</f>
        <v>63823948.019999996</v>
      </c>
    </row>
    <row outlineLevel="0" r="1787">
      <c r="A1787" s="66" t="s">
        <v>55</v>
      </c>
      <c r="B1787" s="45" t="s">
        <v>430</v>
      </c>
      <c r="C1787" s="45" t="s">
        <v>96</v>
      </c>
      <c r="D1787" s="45" t="s">
        <v>96</v>
      </c>
      <c r="E1787" s="45" t="s">
        <v>960</v>
      </c>
      <c r="F1787" s="45" t="s">
        <v>56</v>
      </c>
      <c r="G1787" s="67" t="n">
        <v>49046171.36</v>
      </c>
    </row>
    <row ht="31.5" outlineLevel="0" r="1788">
      <c r="A1788" s="66" t="s">
        <v>49</v>
      </c>
      <c r="B1788" s="45" t="s">
        <v>430</v>
      </c>
      <c r="C1788" s="45" t="s">
        <v>96</v>
      </c>
      <c r="D1788" s="45" t="s">
        <v>96</v>
      </c>
      <c r="E1788" s="45" t="s">
        <v>960</v>
      </c>
      <c r="F1788" s="45" t="s">
        <v>50</v>
      </c>
      <c r="G1788" s="67" t="n">
        <v>14777776.66</v>
      </c>
    </row>
    <row outlineLevel="0" r="1789">
      <c r="A1789" s="53" t="s">
        <v>208</v>
      </c>
      <c r="B1789" s="54" t="s">
        <v>430</v>
      </c>
      <c r="C1789" s="55" t="s">
        <v>209</v>
      </c>
      <c r="D1789" s="55" t="s">
        <v>26</v>
      </c>
      <c r="E1789" s="56" t="s">
        <v>27</v>
      </c>
      <c r="F1789" s="57" t="s">
        <v>28</v>
      </c>
      <c r="G1789" s="58" t="n">
        <v>1162500</v>
      </c>
    </row>
    <row outlineLevel="0" r="1790">
      <c r="A1790" s="74" t="s">
        <v>210</v>
      </c>
      <c r="B1790" s="75" t="s">
        <v>430</v>
      </c>
      <c r="C1790" s="75" t="s">
        <v>209</v>
      </c>
      <c r="D1790" s="75" t="s">
        <v>30</v>
      </c>
      <c r="E1790" s="75" t="s">
        <v>27</v>
      </c>
      <c r="F1790" s="75" t="s">
        <v>28</v>
      </c>
      <c r="G1790" s="76" t="n">
        <v>1162500</v>
      </c>
    </row>
    <row outlineLevel="0" r="1791">
      <c r="A1791" s="66" t="s">
        <v>211</v>
      </c>
      <c r="B1791" s="45" t="s">
        <v>430</v>
      </c>
      <c r="C1791" s="45" t="s">
        <v>209</v>
      </c>
      <c r="D1791" s="45" t="s">
        <v>30</v>
      </c>
      <c r="E1791" s="45" t="s">
        <v>212</v>
      </c>
      <c r="F1791" s="45" t="s">
        <v>28</v>
      </c>
      <c r="G1791" s="67" t="n">
        <v>1162500</v>
      </c>
    </row>
    <row ht="47.25" outlineLevel="0" r="1792">
      <c r="A1792" s="66" t="s">
        <v>213</v>
      </c>
      <c r="B1792" s="45" t="s">
        <v>430</v>
      </c>
      <c r="C1792" s="45" t="s">
        <v>209</v>
      </c>
      <c r="D1792" s="45" t="s">
        <v>30</v>
      </c>
      <c r="E1792" s="45" t="s">
        <v>214</v>
      </c>
      <c r="F1792" s="45" t="s">
        <v>28</v>
      </c>
      <c r="G1792" s="67" t="n">
        <v>1162500</v>
      </c>
    </row>
    <row ht="63" outlineLevel="0" r="1793">
      <c r="A1793" s="66" t="s">
        <v>215</v>
      </c>
      <c r="B1793" s="45" t="s">
        <v>430</v>
      </c>
      <c r="C1793" s="45" t="s">
        <v>209</v>
      </c>
      <c r="D1793" s="45" t="s">
        <v>30</v>
      </c>
      <c r="E1793" s="45" t="s">
        <v>216</v>
      </c>
      <c r="F1793" s="45" t="s">
        <v>28</v>
      </c>
      <c r="G1793" s="67" t="n">
        <v>1162500</v>
      </c>
    </row>
    <row outlineLevel="0" r="1794">
      <c r="A1794" s="66" t="s">
        <v>217</v>
      </c>
      <c r="B1794" s="45" t="s">
        <v>430</v>
      </c>
      <c r="C1794" s="45" t="s">
        <v>209</v>
      </c>
      <c r="D1794" s="45" t="s">
        <v>30</v>
      </c>
      <c r="E1794" s="45" t="s">
        <v>218</v>
      </c>
      <c r="F1794" s="45" t="s">
        <v>28</v>
      </c>
      <c r="G1794" s="67" t="n">
        <v>1162500</v>
      </c>
    </row>
    <row ht="31.5" outlineLevel="0" r="1795">
      <c r="A1795" s="66" t="s">
        <v>51</v>
      </c>
      <c r="B1795" s="45" t="s">
        <v>430</v>
      </c>
      <c r="C1795" s="45" t="s">
        <v>209</v>
      </c>
      <c r="D1795" s="45" t="s">
        <v>30</v>
      </c>
      <c r="E1795" s="45" t="s">
        <v>218</v>
      </c>
      <c r="F1795" s="45" t="s">
        <v>43</v>
      </c>
      <c r="G1795" s="67" t="n">
        <f aca="false" ca="false" dt2D="false" dtr="false" t="normal">G1796</f>
        <v>1162500</v>
      </c>
    </row>
    <row outlineLevel="0" r="1796">
      <c r="A1796" s="66" t="s">
        <v>52</v>
      </c>
      <c r="B1796" s="45" t="s">
        <v>430</v>
      </c>
      <c r="C1796" s="45" t="s">
        <v>209</v>
      </c>
      <c r="D1796" s="45" t="s">
        <v>30</v>
      </c>
      <c r="E1796" s="45" t="s">
        <v>218</v>
      </c>
      <c r="F1796" s="45" t="s">
        <v>46</v>
      </c>
      <c r="G1796" s="67" t="n">
        <v>1162500</v>
      </c>
    </row>
    <row outlineLevel="0" r="1797">
      <c r="A1797" s="53" t="s">
        <v>295</v>
      </c>
      <c r="B1797" s="54" t="s">
        <v>430</v>
      </c>
      <c r="C1797" s="55" t="s">
        <v>296</v>
      </c>
      <c r="D1797" s="55" t="s">
        <v>26</v>
      </c>
      <c r="E1797" s="56" t="s">
        <v>27</v>
      </c>
      <c r="F1797" s="57" t="s">
        <v>28</v>
      </c>
      <c r="G1797" s="58" t="n">
        <v>3595030</v>
      </c>
    </row>
    <row outlineLevel="0" r="1798">
      <c r="A1798" s="74" t="s">
        <v>410</v>
      </c>
      <c r="B1798" s="75" t="s">
        <v>430</v>
      </c>
      <c r="C1798" s="75" t="s">
        <v>296</v>
      </c>
      <c r="D1798" s="75" t="s">
        <v>32</v>
      </c>
      <c r="E1798" s="75" t="s">
        <v>27</v>
      </c>
      <c r="F1798" s="75" t="s">
        <v>28</v>
      </c>
      <c r="G1798" s="76" t="n">
        <v>3595030</v>
      </c>
    </row>
    <row outlineLevel="0" r="1799">
      <c r="A1799" s="66" t="s">
        <v>640</v>
      </c>
      <c r="B1799" s="45" t="s">
        <v>430</v>
      </c>
      <c r="C1799" s="45" t="s">
        <v>296</v>
      </c>
      <c r="D1799" s="45" t="s">
        <v>32</v>
      </c>
      <c r="E1799" s="45" t="s">
        <v>641</v>
      </c>
      <c r="F1799" s="45" t="s">
        <v>28</v>
      </c>
      <c r="G1799" s="67" t="n">
        <v>3595030</v>
      </c>
    </row>
    <row ht="31.5" outlineLevel="0" r="1800">
      <c r="A1800" s="66" t="s">
        <v>684</v>
      </c>
      <c r="B1800" s="45" t="s">
        <v>430</v>
      </c>
      <c r="C1800" s="45" t="s">
        <v>296</v>
      </c>
      <c r="D1800" s="45" t="s">
        <v>32</v>
      </c>
      <c r="E1800" s="45" t="s">
        <v>685</v>
      </c>
      <c r="F1800" s="45" t="s">
        <v>28</v>
      </c>
      <c r="G1800" s="67" t="n">
        <v>3595030</v>
      </c>
    </row>
    <row ht="47.25" outlineLevel="0" r="1801">
      <c r="A1801" s="66" t="s">
        <v>961</v>
      </c>
      <c r="B1801" s="45" t="s">
        <v>430</v>
      </c>
      <c r="C1801" s="45" t="s">
        <v>296</v>
      </c>
      <c r="D1801" s="45" t="s">
        <v>32</v>
      </c>
      <c r="E1801" s="45" t="s">
        <v>962</v>
      </c>
      <c r="F1801" s="45" t="s">
        <v>28</v>
      </c>
      <c r="G1801" s="67" t="n">
        <v>3595030</v>
      </c>
    </row>
    <row ht="31.5" outlineLevel="0" r="1802">
      <c r="A1802" s="66" t="s">
        <v>963</v>
      </c>
      <c r="B1802" s="45" t="s">
        <v>430</v>
      </c>
      <c r="C1802" s="45" t="s">
        <v>296</v>
      </c>
      <c r="D1802" s="45" t="s">
        <v>32</v>
      </c>
      <c r="E1802" s="45" t="s">
        <v>964</v>
      </c>
      <c r="F1802" s="45" t="s">
        <v>28</v>
      </c>
      <c r="G1802" s="67" t="n">
        <v>3595030</v>
      </c>
    </row>
    <row ht="31.5" outlineLevel="0" r="1803">
      <c r="A1803" s="66" t="s">
        <v>226</v>
      </c>
      <c r="B1803" s="45" t="s">
        <v>430</v>
      </c>
      <c r="C1803" s="45" t="n">
        <v>10</v>
      </c>
      <c r="D1803" s="45" t="s">
        <v>32</v>
      </c>
      <c r="E1803" s="45" t="s">
        <v>964</v>
      </c>
      <c r="F1803" s="45" t="s">
        <v>227</v>
      </c>
      <c r="G1803" s="67" t="n">
        <f aca="false" ca="false" dt2D="false" dtr="false" t="normal">G1804</f>
        <v>3595030</v>
      </c>
    </row>
    <row ht="47.25" outlineLevel="0" r="1804">
      <c r="A1804" s="66" t="s">
        <v>228</v>
      </c>
      <c r="B1804" s="45" t="s">
        <v>430</v>
      </c>
      <c r="C1804" s="45" t="s">
        <v>296</v>
      </c>
      <c r="D1804" s="45" t="s">
        <v>32</v>
      </c>
      <c r="E1804" s="45" t="s">
        <v>964</v>
      </c>
      <c r="F1804" s="45" t="s">
        <v>229</v>
      </c>
      <c r="G1804" s="67" t="n">
        <v>3595030</v>
      </c>
    </row>
    <row outlineLevel="0" r="1805">
      <c r="A1805" s="66" t="n"/>
      <c r="B1805" s="45" t="n"/>
      <c r="C1805" s="45" t="n"/>
      <c r="D1805" s="45" t="n"/>
      <c r="E1805" s="45" t="n"/>
      <c r="F1805" s="45" t="n"/>
      <c r="G1805" s="67" t="n"/>
    </row>
    <row outlineLevel="0" r="1806">
      <c r="A1806" s="43" t="s">
        <v>965</v>
      </c>
      <c r="B1806" s="44" t="s">
        <v>432</v>
      </c>
      <c r="C1806" s="44" t="s">
        <v>26</v>
      </c>
      <c r="D1806" s="44" t="s">
        <v>26</v>
      </c>
      <c r="E1806" s="44" t="s">
        <v>27</v>
      </c>
      <c r="F1806" s="44" t="s">
        <v>28</v>
      </c>
      <c r="G1806" s="46" t="n">
        <v>3339642260</v>
      </c>
    </row>
    <row outlineLevel="0" r="1807">
      <c r="A1807" s="53" t="s">
        <v>29</v>
      </c>
      <c r="B1807" s="54" t="s">
        <v>432</v>
      </c>
      <c r="C1807" s="55" t="s">
        <v>30</v>
      </c>
      <c r="D1807" s="55" t="s">
        <v>26</v>
      </c>
      <c r="E1807" s="56" t="s">
        <v>27</v>
      </c>
      <c r="F1807" s="57" t="s">
        <v>28</v>
      </c>
      <c r="G1807" s="58" t="n">
        <v>104476218.58</v>
      </c>
    </row>
    <row outlineLevel="0" r="1808">
      <c r="A1808" s="74" t="s">
        <v>103</v>
      </c>
      <c r="B1808" s="75" t="s">
        <v>432</v>
      </c>
      <c r="C1808" s="75" t="s">
        <v>30</v>
      </c>
      <c r="D1808" s="75" t="s">
        <v>104</v>
      </c>
      <c r="E1808" s="75" t="s">
        <v>27</v>
      </c>
      <c r="F1808" s="75" t="s">
        <v>28</v>
      </c>
      <c r="G1808" s="76" t="n">
        <v>104476218.58</v>
      </c>
    </row>
    <row ht="31.5" outlineLevel="0" r="1809">
      <c r="A1809" s="66" t="s">
        <v>232</v>
      </c>
      <c r="B1809" s="45" t="s">
        <v>432</v>
      </c>
      <c r="C1809" s="45" t="s">
        <v>30</v>
      </c>
      <c r="D1809" s="45" t="s">
        <v>104</v>
      </c>
      <c r="E1809" s="45" t="s">
        <v>233</v>
      </c>
      <c r="F1809" s="45" t="s">
        <v>28</v>
      </c>
      <c r="G1809" s="67" t="n">
        <v>42660</v>
      </c>
    </row>
    <row ht="47.25" outlineLevel="0" r="1810">
      <c r="A1810" s="66" t="s">
        <v>234</v>
      </c>
      <c r="B1810" s="45" t="s">
        <v>432</v>
      </c>
      <c r="C1810" s="45" t="s">
        <v>30</v>
      </c>
      <c r="D1810" s="45" t="s">
        <v>104</v>
      </c>
      <c r="E1810" s="45" t="s">
        <v>235</v>
      </c>
      <c r="F1810" s="45" t="s">
        <v>28</v>
      </c>
      <c r="G1810" s="67" t="n">
        <v>42660</v>
      </c>
    </row>
    <row ht="31.5" outlineLevel="0" r="1811">
      <c r="A1811" s="66" t="s">
        <v>244</v>
      </c>
      <c r="B1811" s="45" t="s">
        <v>432</v>
      </c>
      <c r="C1811" s="45" t="s">
        <v>30</v>
      </c>
      <c r="D1811" s="45" t="s">
        <v>104</v>
      </c>
      <c r="E1811" s="45" t="s">
        <v>245</v>
      </c>
      <c r="F1811" s="45" t="s">
        <v>28</v>
      </c>
      <c r="G1811" s="67" t="n">
        <v>42660</v>
      </c>
    </row>
    <row ht="31.5" outlineLevel="0" r="1812">
      <c r="A1812" s="66" t="s">
        <v>250</v>
      </c>
      <c r="B1812" s="45" t="s">
        <v>432</v>
      </c>
      <c r="C1812" s="45" t="s">
        <v>30</v>
      </c>
      <c r="D1812" s="45" t="s">
        <v>104</v>
      </c>
      <c r="E1812" s="45" t="s">
        <v>251</v>
      </c>
      <c r="F1812" s="45" t="s">
        <v>28</v>
      </c>
      <c r="G1812" s="67" t="n">
        <v>42660</v>
      </c>
    </row>
    <row ht="31.5" outlineLevel="0" r="1813">
      <c r="A1813" s="66" t="s">
        <v>51</v>
      </c>
      <c r="B1813" s="45" t="s">
        <v>432</v>
      </c>
      <c r="C1813" s="45" t="s">
        <v>30</v>
      </c>
      <c r="D1813" s="45" t="s">
        <v>104</v>
      </c>
      <c r="E1813" s="45" t="s">
        <v>251</v>
      </c>
      <c r="F1813" s="45" t="s">
        <v>43</v>
      </c>
      <c r="G1813" s="67" t="n">
        <f aca="false" ca="false" dt2D="false" dtr="false" t="normal">G1814</f>
        <v>42660</v>
      </c>
    </row>
    <row outlineLevel="0" r="1814">
      <c r="A1814" s="66" t="s">
        <v>52</v>
      </c>
      <c r="B1814" s="45" t="s">
        <v>432</v>
      </c>
      <c r="C1814" s="45" t="s">
        <v>30</v>
      </c>
      <c r="D1814" s="45" t="s">
        <v>104</v>
      </c>
      <c r="E1814" s="45" t="s">
        <v>251</v>
      </c>
      <c r="F1814" s="45" t="s">
        <v>46</v>
      </c>
      <c r="G1814" s="67" t="n">
        <v>42660</v>
      </c>
    </row>
    <row outlineLevel="0" r="1815">
      <c r="A1815" s="66" t="s">
        <v>125</v>
      </c>
      <c r="B1815" s="45" t="s">
        <v>432</v>
      </c>
      <c r="C1815" s="45" t="s">
        <v>30</v>
      </c>
      <c r="D1815" s="45" t="s">
        <v>104</v>
      </c>
      <c r="E1815" s="45" t="s">
        <v>126</v>
      </c>
      <c r="F1815" s="45" t="s">
        <v>28</v>
      </c>
      <c r="G1815" s="67" t="n">
        <v>536130</v>
      </c>
    </row>
    <row ht="31.5" outlineLevel="0" r="1816">
      <c r="A1816" s="66" t="s">
        <v>127</v>
      </c>
      <c r="B1816" s="45" t="s">
        <v>432</v>
      </c>
      <c r="C1816" s="45" t="s">
        <v>30</v>
      </c>
      <c r="D1816" s="45" t="s">
        <v>104</v>
      </c>
      <c r="E1816" s="45" t="s">
        <v>128</v>
      </c>
      <c r="F1816" s="45" t="s">
        <v>28</v>
      </c>
      <c r="G1816" s="67" t="n">
        <v>536130</v>
      </c>
    </row>
    <row ht="31.5" outlineLevel="0" r="1817">
      <c r="A1817" s="66" t="s">
        <v>133</v>
      </c>
      <c r="B1817" s="45" t="s">
        <v>432</v>
      </c>
      <c r="C1817" s="45" t="s">
        <v>30</v>
      </c>
      <c r="D1817" s="45" t="s">
        <v>104</v>
      </c>
      <c r="E1817" s="45" t="s">
        <v>134</v>
      </c>
      <c r="F1817" s="45" t="s">
        <v>28</v>
      </c>
      <c r="G1817" s="67" t="n">
        <v>536130</v>
      </c>
    </row>
    <row ht="31.5" outlineLevel="0" r="1818">
      <c r="A1818" s="66" t="s">
        <v>131</v>
      </c>
      <c r="B1818" s="45" t="s">
        <v>432</v>
      </c>
      <c r="C1818" s="45" t="s">
        <v>30</v>
      </c>
      <c r="D1818" s="45" t="s">
        <v>104</v>
      </c>
      <c r="E1818" s="45" t="s">
        <v>135</v>
      </c>
      <c r="F1818" s="45" t="s">
        <v>28</v>
      </c>
      <c r="G1818" s="67" t="n">
        <v>536130</v>
      </c>
    </row>
    <row ht="31.5" outlineLevel="0" r="1819">
      <c r="A1819" s="66" t="s">
        <v>51</v>
      </c>
      <c r="B1819" s="45" t="s">
        <v>432</v>
      </c>
      <c r="C1819" s="45" t="s">
        <v>30</v>
      </c>
      <c r="D1819" s="45" t="s">
        <v>104</v>
      </c>
      <c r="E1819" s="45" t="s">
        <v>135</v>
      </c>
      <c r="F1819" s="45" t="s">
        <v>43</v>
      </c>
      <c r="G1819" s="67" t="n">
        <f aca="false" ca="false" dt2D="false" dtr="false" t="normal">G1820</f>
        <v>536130</v>
      </c>
    </row>
    <row outlineLevel="0" r="1820">
      <c r="A1820" s="66" t="s">
        <v>52</v>
      </c>
      <c r="B1820" s="45" t="s">
        <v>432</v>
      </c>
      <c r="C1820" s="45" t="s">
        <v>30</v>
      </c>
      <c r="D1820" s="45" t="s">
        <v>104</v>
      </c>
      <c r="E1820" s="45" t="s">
        <v>135</v>
      </c>
      <c r="F1820" s="45" t="s">
        <v>46</v>
      </c>
      <c r="G1820" s="67" t="n">
        <v>536130</v>
      </c>
    </row>
    <row ht="31.5" outlineLevel="0" r="1821">
      <c r="A1821" s="66" t="s">
        <v>966</v>
      </c>
      <c r="B1821" s="45" t="s">
        <v>432</v>
      </c>
      <c r="C1821" s="45" t="s">
        <v>30</v>
      </c>
      <c r="D1821" s="45" t="s">
        <v>104</v>
      </c>
      <c r="E1821" s="45" t="s">
        <v>967</v>
      </c>
      <c r="F1821" s="45" t="s">
        <v>28</v>
      </c>
      <c r="G1821" s="67" t="n">
        <f aca="false" ca="false" dt2D="false" dtr="false" t="normal">G1822+G1852</f>
        <v>103897429.58</v>
      </c>
    </row>
    <row ht="31.5" outlineLevel="0" r="1822">
      <c r="A1822" s="66" t="s">
        <v>968</v>
      </c>
      <c r="B1822" s="45" t="s">
        <v>432</v>
      </c>
      <c r="C1822" s="45" t="s">
        <v>30</v>
      </c>
      <c r="D1822" s="45" t="s">
        <v>104</v>
      </c>
      <c r="E1822" s="45" t="s">
        <v>969</v>
      </c>
      <c r="F1822" s="45" t="s">
        <v>28</v>
      </c>
      <c r="G1822" s="67" t="n">
        <f aca="false" ca="false" dt2D="false" dtr="false" t="normal">G1823+G1834+G1849+G1838</f>
        <v>99847429.58</v>
      </c>
    </row>
    <row outlineLevel="0" r="1823">
      <c r="A1823" s="66" t="s">
        <v>38</v>
      </c>
      <c r="B1823" s="45" t="s">
        <v>432</v>
      </c>
      <c r="C1823" s="45" t="s">
        <v>30</v>
      </c>
      <c r="D1823" s="45" t="s">
        <v>104</v>
      </c>
      <c r="E1823" s="45" t="s">
        <v>970</v>
      </c>
      <c r="F1823" s="45" t="s">
        <v>28</v>
      </c>
      <c r="G1823" s="67" t="n">
        <f aca="false" ca="false" dt2D="false" dtr="false" t="normal">G1824+G1827+G1830</f>
        <v>4071582.5799999996</v>
      </c>
    </row>
    <row outlineLevel="0" r="1824">
      <c r="A1824" s="66" t="s">
        <v>41</v>
      </c>
      <c r="B1824" s="45" t="s">
        <v>432</v>
      </c>
      <c r="C1824" s="45" t="s">
        <v>30</v>
      </c>
      <c r="D1824" s="45" t="s">
        <v>104</v>
      </c>
      <c r="E1824" s="45" t="s">
        <v>970</v>
      </c>
      <c r="F1824" s="45" t="s">
        <v>42</v>
      </c>
      <c r="G1824" s="67" t="n">
        <f aca="false" ca="false" dt2D="false" dtr="false" t="normal">SUM(G1825:G1826)</f>
        <v>977072</v>
      </c>
    </row>
    <row ht="31.5" outlineLevel="0" r="1825">
      <c r="A1825" s="66" t="s">
        <v>44</v>
      </c>
      <c r="B1825" s="45" t="s">
        <v>432</v>
      </c>
      <c r="C1825" s="45" t="s">
        <v>30</v>
      </c>
      <c r="D1825" s="45" t="s">
        <v>104</v>
      </c>
      <c r="E1825" s="45" t="s">
        <v>970</v>
      </c>
      <c r="F1825" s="45" t="s">
        <v>45</v>
      </c>
      <c r="G1825" s="67" t="n">
        <v>751552.5</v>
      </c>
    </row>
    <row ht="31.5" outlineLevel="0" r="1826">
      <c r="A1826" s="66" t="s">
        <v>49</v>
      </c>
      <c r="B1826" s="45" t="s">
        <v>432</v>
      </c>
      <c r="C1826" s="45" t="s">
        <v>30</v>
      </c>
      <c r="D1826" s="45" t="s">
        <v>104</v>
      </c>
      <c r="E1826" s="45" t="s">
        <v>970</v>
      </c>
      <c r="F1826" s="45" t="s">
        <v>50</v>
      </c>
      <c r="G1826" s="67" t="n">
        <v>225519.5</v>
      </c>
    </row>
    <row ht="31.5" outlineLevel="0" r="1827">
      <c r="A1827" s="66" t="s">
        <v>51</v>
      </c>
      <c r="B1827" s="45" t="s">
        <v>432</v>
      </c>
      <c r="C1827" s="45" t="s">
        <v>30</v>
      </c>
      <c r="D1827" s="45" t="s">
        <v>104</v>
      </c>
      <c r="E1827" s="45" t="s">
        <v>970</v>
      </c>
      <c r="F1827" s="45" t="s">
        <v>43</v>
      </c>
      <c r="G1827" s="67" t="n">
        <f aca="false" ca="false" dt2D="false" dtr="false" t="normal">SUM(G1828:G1829)</f>
        <v>2903219.78</v>
      </c>
    </row>
    <row outlineLevel="0" r="1828">
      <c r="A1828" s="66" t="s">
        <v>52</v>
      </c>
      <c r="B1828" s="45" t="s">
        <v>432</v>
      </c>
      <c r="C1828" s="45" t="s">
        <v>30</v>
      </c>
      <c r="D1828" s="45" t="s">
        <v>104</v>
      </c>
      <c r="E1828" s="45" t="s">
        <v>970</v>
      </c>
      <c r="F1828" s="45" t="s">
        <v>46</v>
      </c>
      <c r="G1828" s="67" t="n">
        <v>2421299.78</v>
      </c>
    </row>
    <row outlineLevel="0" r="1829">
      <c r="A1829" s="66" t="s">
        <v>184</v>
      </c>
      <c r="B1829" s="45" t="s">
        <v>432</v>
      </c>
      <c r="C1829" s="45" t="s">
        <v>30</v>
      </c>
      <c r="D1829" s="45" t="s">
        <v>104</v>
      </c>
      <c r="E1829" s="45" t="s">
        <v>970</v>
      </c>
      <c r="F1829" s="45" t="s">
        <v>185</v>
      </c>
      <c r="G1829" s="67" t="n">
        <v>481920</v>
      </c>
    </row>
    <row outlineLevel="0" r="1830">
      <c r="A1830" s="66" t="s">
        <v>86</v>
      </c>
      <c r="B1830" s="45" t="s">
        <v>432</v>
      </c>
      <c r="C1830" s="45" t="s">
        <v>30</v>
      </c>
      <c r="D1830" s="45" t="s">
        <v>104</v>
      </c>
      <c r="E1830" s="45" t="s">
        <v>970</v>
      </c>
      <c r="F1830" s="45" t="s">
        <v>87</v>
      </c>
      <c r="G1830" s="67" t="n">
        <f aca="false" ca="false" dt2D="false" dtr="false" t="normal">SUM(G1831:G1833)</f>
        <v>191290.8</v>
      </c>
    </row>
    <row outlineLevel="0" r="1831">
      <c r="A1831" s="66" t="s">
        <v>186</v>
      </c>
      <c r="B1831" s="45" t="s">
        <v>432</v>
      </c>
      <c r="C1831" s="45" t="s">
        <v>30</v>
      </c>
      <c r="D1831" s="45" t="s">
        <v>104</v>
      </c>
      <c r="E1831" s="45" t="s">
        <v>970</v>
      </c>
      <c r="F1831" s="45" t="s">
        <v>187</v>
      </c>
      <c r="G1831" s="67" t="n">
        <v>180000</v>
      </c>
    </row>
    <row outlineLevel="0" r="1832">
      <c r="A1832" s="66" t="s">
        <v>88</v>
      </c>
      <c r="B1832" s="45" t="s">
        <v>432</v>
      </c>
      <c r="C1832" s="45" t="s">
        <v>30</v>
      </c>
      <c r="D1832" s="45" t="s">
        <v>104</v>
      </c>
      <c r="E1832" s="45" t="s">
        <v>970</v>
      </c>
      <c r="F1832" s="45" t="s">
        <v>89</v>
      </c>
      <c r="G1832" s="67" t="n">
        <v>10283.8</v>
      </c>
    </row>
    <row outlineLevel="0" r="1833">
      <c r="A1833" s="66" t="s">
        <v>113</v>
      </c>
      <c r="B1833" s="45" t="s">
        <v>432</v>
      </c>
      <c r="C1833" s="45" t="s">
        <v>30</v>
      </c>
      <c r="D1833" s="45" t="s">
        <v>104</v>
      </c>
      <c r="E1833" s="45" t="s">
        <v>970</v>
      </c>
      <c r="F1833" s="45" t="s">
        <v>114</v>
      </c>
      <c r="G1833" s="67" t="n">
        <v>1007</v>
      </c>
    </row>
    <row ht="31.5" outlineLevel="0" r="1834">
      <c r="A1834" s="66" t="s">
        <v>53</v>
      </c>
      <c r="B1834" s="45" t="s">
        <v>432</v>
      </c>
      <c r="C1834" s="45" t="s">
        <v>30</v>
      </c>
      <c r="D1834" s="45" t="s">
        <v>104</v>
      </c>
      <c r="E1834" s="45" t="s">
        <v>971</v>
      </c>
      <c r="F1834" s="45" t="s">
        <v>28</v>
      </c>
      <c r="G1834" s="67" t="n">
        <v>68834047</v>
      </c>
    </row>
    <row outlineLevel="0" r="1835">
      <c r="A1835" s="66" t="s">
        <v>41</v>
      </c>
      <c r="B1835" s="45" t="s">
        <v>432</v>
      </c>
      <c r="C1835" s="45" t="s">
        <v>30</v>
      </c>
      <c r="D1835" s="45" t="s">
        <v>104</v>
      </c>
      <c r="E1835" s="45" t="s">
        <v>971</v>
      </c>
      <c r="F1835" s="45" t="s">
        <v>42</v>
      </c>
      <c r="G1835" s="67" t="n">
        <f aca="false" ca="false" dt2D="false" dtr="false" t="normal">SUM(G1836:G1837)</f>
        <v>68834047</v>
      </c>
    </row>
    <row outlineLevel="0" r="1836">
      <c r="A1836" s="66" t="s">
        <v>55</v>
      </c>
      <c r="B1836" s="45" t="s">
        <v>432</v>
      </c>
      <c r="C1836" s="45" t="s">
        <v>30</v>
      </c>
      <c r="D1836" s="45" t="s">
        <v>104</v>
      </c>
      <c r="E1836" s="45" t="s">
        <v>971</v>
      </c>
      <c r="F1836" s="45" t="s">
        <v>56</v>
      </c>
      <c r="G1836" s="67" t="n">
        <v>52867931</v>
      </c>
    </row>
    <row ht="31.5" outlineLevel="0" r="1837">
      <c r="A1837" s="66" t="s">
        <v>49</v>
      </c>
      <c r="B1837" s="45" t="s">
        <v>432</v>
      </c>
      <c r="C1837" s="45" t="s">
        <v>30</v>
      </c>
      <c r="D1837" s="45" t="s">
        <v>104</v>
      </c>
      <c r="E1837" s="45" t="s">
        <v>971</v>
      </c>
      <c r="F1837" s="45" t="s">
        <v>50</v>
      </c>
      <c r="G1837" s="67" t="n">
        <v>15966116</v>
      </c>
    </row>
    <row outlineLevel="0" r="1838">
      <c r="A1838" s="66" t="s">
        <v>176</v>
      </c>
      <c r="B1838" s="45" t="s">
        <v>432</v>
      </c>
      <c r="C1838" s="45" t="s">
        <v>30</v>
      </c>
      <c r="D1838" s="45" t="s">
        <v>104</v>
      </c>
      <c r="E1838" s="45" t="s">
        <v>972</v>
      </c>
      <c r="F1838" s="45" t="s">
        <v>28</v>
      </c>
      <c r="G1838" s="67" t="n">
        <f aca="false" ca="false" dt2D="false" dtr="false" t="normal">G1839+G1842+G1845</f>
        <v>26891800.000000004</v>
      </c>
    </row>
    <row outlineLevel="0" r="1839">
      <c r="A1839" s="66" t="s">
        <v>178</v>
      </c>
      <c r="B1839" s="45" t="s">
        <v>432</v>
      </c>
      <c r="C1839" s="45" t="s">
        <v>30</v>
      </c>
      <c r="D1839" s="45" t="s">
        <v>104</v>
      </c>
      <c r="E1839" s="45" t="s">
        <v>972</v>
      </c>
      <c r="F1839" s="45" t="s">
        <v>179</v>
      </c>
      <c r="G1839" s="67" t="n">
        <f aca="false" ca="false" dt2D="false" dtr="false" t="normal">SUM(G1840:G1841)</f>
        <v>23899739.990000002</v>
      </c>
    </row>
    <row outlineLevel="0" r="1840">
      <c r="A1840" s="66" t="s">
        <v>180</v>
      </c>
      <c r="B1840" s="45" t="s">
        <v>432</v>
      </c>
      <c r="C1840" s="45" t="s">
        <v>30</v>
      </c>
      <c r="D1840" s="45" t="s">
        <v>104</v>
      </c>
      <c r="E1840" s="45" t="s">
        <v>972</v>
      </c>
      <c r="F1840" s="45" t="s">
        <v>181</v>
      </c>
      <c r="G1840" s="67" t="n">
        <v>18356175.12</v>
      </c>
    </row>
    <row ht="31.5" outlineLevel="0" r="1841">
      <c r="A1841" s="66" t="s">
        <v>182</v>
      </c>
      <c r="B1841" s="45" t="s">
        <v>432</v>
      </c>
      <c r="C1841" s="45" t="s">
        <v>30</v>
      </c>
      <c r="D1841" s="45" t="s">
        <v>104</v>
      </c>
      <c r="E1841" s="45" t="s">
        <v>972</v>
      </c>
      <c r="F1841" s="45" t="s">
        <v>183</v>
      </c>
      <c r="G1841" s="67" t="n">
        <v>5543564.87</v>
      </c>
    </row>
    <row ht="31.5" outlineLevel="0" r="1842">
      <c r="A1842" s="66" t="s">
        <v>51</v>
      </c>
      <c r="B1842" s="45" t="s">
        <v>432</v>
      </c>
      <c r="C1842" s="45" t="s">
        <v>30</v>
      </c>
      <c r="D1842" s="45" t="s">
        <v>104</v>
      </c>
      <c r="E1842" s="45" t="s">
        <v>972</v>
      </c>
      <c r="F1842" s="45" t="s">
        <v>43</v>
      </c>
      <c r="G1842" s="67" t="n">
        <f aca="false" ca="false" dt2D="false" dtr="false" t="normal">SUM(G1843:G1844)</f>
        <v>2874810</v>
      </c>
    </row>
    <row outlineLevel="0" r="1843">
      <c r="A1843" s="66" t="s">
        <v>52</v>
      </c>
      <c r="B1843" s="45" t="s">
        <v>432</v>
      </c>
      <c r="C1843" s="45" t="s">
        <v>30</v>
      </c>
      <c r="D1843" s="45" t="s">
        <v>104</v>
      </c>
      <c r="E1843" s="45" t="s">
        <v>972</v>
      </c>
      <c r="F1843" s="45" t="s">
        <v>46</v>
      </c>
      <c r="G1843" s="67" t="n">
        <v>2538450</v>
      </c>
    </row>
    <row outlineLevel="0" r="1844">
      <c r="A1844" s="66" t="s">
        <v>184</v>
      </c>
      <c r="B1844" s="45" t="s">
        <v>432</v>
      </c>
      <c r="C1844" s="45" t="s">
        <v>30</v>
      </c>
      <c r="D1844" s="45" t="s">
        <v>104</v>
      </c>
      <c r="E1844" s="45" t="s">
        <v>972</v>
      </c>
      <c r="F1844" s="45" t="s">
        <v>185</v>
      </c>
      <c r="G1844" s="67" t="n">
        <v>336360</v>
      </c>
    </row>
    <row outlineLevel="0" r="1845">
      <c r="A1845" s="66" t="s">
        <v>86</v>
      </c>
      <c r="B1845" s="45" t="s">
        <v>432</v>
      </c>
      <c r="C1845" s="45" t="s">
        <v>30</v>
      </c>
      <c r="D1845" s="45" t="s">
        <v>104</v>
      </c>
      <c r="E1845" s="45" t="s">
        <v>972</v>
      </c>
      <c r="F1845" s="45" t="s">
        <v>87</v>
      </c>
      <c r="G1845" s="67" t="n">
        <f aca="false" ca="false" dt2D="false" dtr="false" t="normal">SUM(G1846:G1848)</f>
        <v>117250.01000000001</v>
      </c>
    </row>
    <row outlineLevel="0" r="1846">
      <c r="A1846" s="66" t="s">
        <v>186</v>
      </c>
      <c r="B1846" s="45" t="s">
        <v>432</v>
      </c>
      <c r="C1846" s="45" t="s">
        <v>30</v>
      </c>
      <c r="D1846" s="45" t="s">
        <v>104</v>
      </c>
      <c r="E1846" s="45" t="s">
        <v>972</v>
      </c>
      <c r="F1846" s="45" t="s">
        <v>187</v>
      </c>
      <c r="G1846" s="67" t="n">
        <v>18059</v>
      </c>
    </row>
    <row outlineLevel="0" r="1847">
      <c r="A1847" s="66" t="s">
        <v>88</v>
      </c>
      <c r="B1847" s="45" t="s">
        <v>432</v>
      </c>
      <c r="C1847" s="45" t="s">
        <v>30</v>
      </c>
      <c r="D1847" s="45" t="s">
        <v>104</v>
      </c>
      <c r="E1847" s="45" t="s">
        <v>972</v>
      </c>
      <c r="F1847" s="45" t="s">
        <v>89</v>
      </c>
      <c r="G1847" s="67" t="n">
        <v>4236.01</v>
      </c>
    </row>
    <row outlineLevel="0" r="1848">
      <c r="A1848" s="66" t="s">
        <v>113</v>
      </c>
      <c r="B1848" s="45" t="s">
        <v>432</v>
      </c>
      <c r="C1848" s="45" t="s">
        <v>30</v>
      </c>
      <c r="D1848" s="45" t="s">
        <v>104</v>
      </c>
      <c r="E1848" s="45" t="s">
        <v>972</v>
      </c>
      <c r="F1848" s="45" t="s">
        <v>114</v>
      </c>
      <c r="G1848" s="67" t="n">
        <v>94955</v>
      </c>
    </row>
    <row outlineLevel="0" r="1849">
      <c r="A1849" s="66" t="s">
        <v>327</v>
      </c>
      <c r="B1849" s="45" t="s">
        <v>432</v>
      </c>
      <c r="C1849" s="45" t="s">
        <v>30</v>
      </c>
      <c r="D1849" s="45" t="s">
        <v>104</v>
      </c>
      <c r="E1849" s="45" t="s">
        <v>973</v>
      </c>
      <c r="F1849" s="45" t="s">
        <v>28</v>
      </c>
      <c r="G1849" s="67" t="n">
        <v>50000</v>
      </c>
    </row>
    <row outlineLevel="0" r="1850">
      <c r="A1850" s="66" t="s">
        <v>240</v>
      </c>
      <c r="B1850" s="45" t="s">
        <v>432</v>
      </c>
      <c r="C1850" s="45" t="s">
        <v>30</v>
      </c>
      <c r="D1850" s="45" t="s">
        <v>104</v>
      </c>
      <c r="E1850" s="45" t="s">
        <v>973</v>
      </c>
      <c r="F1850" s="45" t="s">
        <v>241</v>
      </c>
      <c r="G1850" s="67" t="n">
        <f aca="false" ca="false" dt2D="false" dtr="false" t="normal">G1851</f>
        <v>50000</v>
      </c>
    </row>
    <row ht="31.5" outlineLevel="0" r="1851">
      <c r="A1851" s="66" t="s">
        <v>242</v>
      </c>
      <c r="B1851" s="45" t="s">
        <v>432</v>
      </c>
      <c r="C1851" s="45" t="s">
        <v>30</v>
      </c>
      <c r="D1851" s="45" t="s">
        <v>104</v>
      </c>
      <c r="E1851" s="45" t="s">
        <v>973</v>
      </c>
      <c r="F1851" s="45" t="s">
        <v>243</v>
      </c>
      <c r="G1851" s="67" t="n">
        <v>50000</v>
      </c>
    </row>
    <row outlineLevel="0" r="1852">
      <c r="A1852" s="66" t="s">
        <v>68</v>
      </c>
      <c r="B1852" s="45" t="s">
        <v>432</v>
      </c>
      <c r="C1852" s="45" t="s">
        <v>30</v>
      </c>
      <c r="D1852" s="45" t="s">
        <v>104</v>
      </c>
      <c r="E1852" s="45" t="s">
        <v>974</v>
      </c>
      <c r="F1852" s="45" t="s">
        <v>28</v>
      </c>
      <c r="G1852" s="67" t="n">
        <v>4050000</v>
      </c>
    </row>
    <row ht="31.5" outlineLevel="0" r="1853">
      <c r="A1853" s="66" t="s">
        <v>975</v>
      </c>
      <c r="B1853" s="45" t="s">
        <v>432</v>
      </c>
      <c r="C1853" s="45" t="s">
        <v>30</v>
      </c>
      <c r="D1853" s="45" t="s">
        <v>104</v>
      </c>
      <c r="E1853" s="45" t="s">
        <v>976</v>
      </c>
      <c r="F1853" s="45" t="s">
        <v>28</v>
      </c>
      <c r="G1853" s="67" t="n">
        <v>550000</v>
      </c>
    </row>
    <row ht="31.5" outlineLevel="0" r="1854">
      <c r="A1854" s="66" t="s">
        <v>51</v>
      </c>
      <c r="B1854" s="45" t="s">
        <v>432</v>
      </c>
      <c r="C1854" s="45" t="s">
        <v>30</v>
      </c>
      <c r="D1854" s="45" t="s">
        <v>104</v>
      </c>
      <c r="E1854" s="45" t="s">
        <v>976</v>
      </c>
      <c r="F1854" s="45" t="s">
        <v>43</v>
      </c>
      <c r="G1854" s="67" t="n">
        <f aca="false" ca="false" dt2D="false" dtr="false" t="normal">G1855</f>
        <v>200000</v>
      </c>
    </row>
    <row outlineLevel="0" r="1855">
      <c r="A1855" s="66" t="s">
        <v>52</v>
      </c>
      <c r="B1855" s="45" t="s">
        <v>432</v>
      </c>
      <c r="C1855" s="45" t="s">
        <v>30</v>
      </c>
      <c r="D1855" s="45" t="s">
        <v>104</v>
      </c>
      <c r="E1855" s="45" t="s">
        <v>976</v>
      </c>
      <c r="F1855" s="45" t="s">
        <v>46</v>
      </c>
      <c r="G1855" s="67" t="n">
        <v>200000</v>
      </c>
    </row>
    <row outlineLevel="0" r="1856">
      <c r="A1856" s="66" t="s">
        <v>240</v>
      </c>
      <c r="B1856" s="45" t="s">
        <v>432</v>
      </c>
      <c r="C1856" s="45" t="s">
        <v>30</v>
      </c>
      <c r="D1856" s="45" t="s">
        <v>104</v>
      </c>
      <c r="E1856" s="45" t="s">
        <v>976</v>
      </c>
      <c r="F1856" s="45" t="s">
        <v>241</v>
      </c>
      <c r="G1856" s="67" t="n">
        <f aca="false" ca="false" dt2D="false" dtr="false" t="normal">G1857</f>
        <v>350000</v>
      </c>
    </row>
    <row ht="31.5" outlineLevel="0" r="1857">
      <c r="A1857" s="66" t="s">
        <v>242</v>
      </c>
      <c r="B1857" s="45" t="s">
        <v>432</v>
      </c>
      <c r="C1857" s="45" t="s">
        <v>30</v>
      </c>
      <c r="D1857" s="45" t="s">
        <v>104</v>
      </c>
      <c r="E1857" s="45" t="s">
        <v>976</v>
      </c>
      <c r="F1857" s="45" t="s">
        <v>243</v>
      </c>
      <c r="G1857" s="67" t="n">
        <v>350000</v>
      </c>
    </row>
    <row ht="31.5" outlineLevel="0" r="1858">
      <c r="A1858" s="66" t="s">
        <v>977</v>
      </c>
      <c r="B1858" s="45" t="s">
        <v>432</v>
      </c>
      <c r="C1858" s="45" t="s">
        <v>30</v>
      </c>
      <c r="D1858" s="45" t="s">
        <v>104</v>
      </c>
      <c r="E1858" s="45" t="s">
        <v>978</v>
      </c>
      <c r="F1858" s="45" t="s">
        <v>28</v>
      </c>
      <c r="G1858" s="67" t="n">
        <v>3500000</v>
      </c>
    </row>
    <row ht="31.5" outlineLevel="0" r="1859">
      <c r="A1859" s="66" t="s">
        <v>51</v>
      </c>
      <c r="B1859" s="45" t="s">
        <v>432</v>
      </c>
      <c r="C1859" s="45" t="s">
        <v>30</v>
      </c>
      <c r="D1859" s="45" t="s">
        <v>104</v>
      </c>
      <c r="E1859" s="45" t="s">
        <v>978</v>
      </c>
      <c r="F1859" s="45" t="s">
        <v>43</v>
      </c>
      <c r="G1859" s="67" t="n">
        <f aca="false" ca="false" dt2D="false" dtr="false" t="normal">G1860</f>
        <v>3500000</v>
      </c>
    </row>
    <row outlineLevel="0" r="1860">
      <c r="A1860" s="66" t="s">
        <v>52</v>
      </c>
      <c r="B1860" s="45" t="s">
        <v>432</v>
      </c>
      <c r="C1860" s="45" t="s">
        <v>30</v>
      </c>
      <c r="D1860" s="45" t="s">
        <v>104</v>
      </c>
      <c r="E1860" s="45" t="s">
        <v>978</v>
      </c>
      <c r="F1860" s="45" t="s">
        <v>46</v>
      </c>
      <c r="G1860" s="67" t="n">
        <v>3500000</v>
      </c>
    </row>
    <row outlineLevel="0" r="1861">
      <c r="A1861" s="53" t="s">
        <v>268</v>
      </c>
      <c r="B1861" s="54" t="s">
        <v>432</v>
      </c>
      <c r="C1861" s="55" t="s">
        <v>82</v>
      </c>
      <c r="D1861" s="55" t="s">
        <v>26</v>
      </c>
      <c r="E1861" s="56" t="s">
        <v>27</v>
      </c>
      <c r="F1861" s="57" t="s">
        <v>28</v>
      </c>
      <c r="G1861" s="58" t="n">
        <v>9588300</v>
      </c>
    </row>
    <row outlineLevel="0" r="1862">
      <c r="A1862" s="74" t="s">
        <v>269</v>
      </c>
      <c r="B1862" s="75" t="s">
        <v>432</v>
      </c>
      <c r="C1862" s="75" t="s">
        <v>82</v>
      </c>
      <c r="D1862" s="75" t="s">
        <v>66</v>
      </c>
      <c r="E1862" s="75" t="s">
        <v>27</v>
      </c>
      <c r="F1862" s="75" t="s">
        <v>28</v>
      </c>
      <c r="G1862" s="76" t="n">
        <v>9588300</v>
      </c>
    </row>
    <row ht="31.5" outlineLevel="0" r="1863">
      <c r="A1863" s="66" t="s">
        <v>979</v>
      </c>
      <c r="B1863" s="45" t="s">
        <v>432</v>
      </c>
      <c r="C1863" s="45" t="s">
        <v>82</v>
      </c>
      <c r="D1863" s="45" t="s">
        <v>66</v>
      </c>
      <c r="E1863" s="45" t="s">
        <v>980</v>
      </c>
      <c r="F1863" s="45" t="s">
        <v>28</v>
      </c>
      <c r="G1863" s="67" t="n">
        <v>9488300</v>
      </c>
    </row>
    <row ht="31.5" outlineLevel="0" r="1864">
      <c r="A1864" s="66" t="s">
        <v>981</v>
      </c>
      <c r="B1864" s="45" t="s">
        <v>432</v>
      </c>
      <c r="C1864" s="45" t="s">
        <v>82</v>
      </c>
      <c r="D1864" s="45" t="s">
        <v>66</v>
      </c>
      <c r="E1864" s="45" t="s">
        <v>982</v>
      </c>
      <c r="F1864" s="45" t="s">
        <v>28</v>
      </c>
      <c r="G1864" s="67" t="n">
        <v>9488300</v>
      </c>
    </row>
    <row ht="47.25" outlineLevel="0" r="1865">
      <c r="A1865" s="66" t="s">
        <v>983</v>
      </c>
      <c r="B1865" s="45" t="s">
        <v>432</v>
      </c>
      <c r="C1865" s="45" t="s">
        <v>82</v>
      </c>
      <c r="D1865" s="45" t="s">
        <v>66</v>
      </c>
      <c r="E1865" s="45" t="s">
        <v>984</v>
      </c>
      <c r="F1865" s="45" t="s">
        <v>28</v>
      </c>
      <c r="G1865" s="67" t="n">
        <v>7105790</v>
      </c>
    </row>
    <row outlineLevel="0" r="1866">
      <c r="A1866" s="66" t="s">
        <v>985</v>
      </c>
      <c r="B1866" s="45" t="s">
        <v>432</v>
      </c>
      <c r="C1866" s="45" t="s">
        <v>82</v>
      </c>
      <c r="D1866" s="45" t="s">
        <v>66</v>
      </c>
      <c r="E1866" s="45" t="s">
        <v>986</v>
      </c>
      <c r="F1866" s="45" t="s">
        <v>28</v>
      </c>
      <c r="G1866" s="67" t="n">
        <v>7105790</v>
      </c>
    </row>
    <row ht="31.5" outlineLevel="0" r="1867">
      <c r="A1867" s="66" t="s">
        <v>51</v>
      </c>
      <c r="B1867" s="45" t="s">
        <v>432</v>
      </c>
      <c r="C1867" s="45" t="s">
        <v>82</v>
      </c>
      <c r="D1867" s="45" t="s">
        <v>66</v>
      </c>
      <c r="E1867" s="45" t="s">
        <v>986</v>
      </c>
      <c r="F1867" s="45" t="s">
        <v>43</v>
      </c>
      <c r="G1867" s="67" t="n">
        <f aca="false" ca="false" dt2D="false" dtr="false" t="normal">G1868</f>
        <v>7105790</v>
      </c>
    </row>
    <row outlineLevel="0" r="1868">
      <c r="A1868" s="66" t="s">
        <v>52</v>
      </c>
      <c r="B1868" s="45" t="s">
        <v>432</v>
      </c>
      <c r="C1868" s="45" t="s">
        <v>82</v>
      </c>
      <c r="D1868" s="45" t="s">
        <v>66</v>
      </c>
      <c r="E1868" s="45" t="s">
        <v>986</v>
      </c>
      <c r="F1868" s="45" t="s">
        <v>46</v>
      </c>
      <c r="G1868" s="67" t="n">
        <v>7105790</v>
      </c>
    </row>
    <row ht="47.25" outlineLevel="0" r="1869">
      <c r="A1869" s="66" t="s">
        <v>987</v>
      </c>
      <c r="B1869" s="45" t="s">
        <v>432</v>
      </c>
      <c r="C1869" s="45" t="s">
        <v>82</v>
      </c>
      <c r="D1869" s="45" t="s">
        <v>66</v>
      </c>
      <c r="E1869" s="45" t="s">
        <v>988</v>
      </c>
      <c r="F1869" s="45" t="s">
        <v>28</v>
      </c>
      <c r="G1869" s="67" t="n">
        <v>2382510</v>
      </c>
    </row>
    <row ht="47.25" outlineLevel="0" r="1870">
      <c r="A1870" s="66" t="s">
        <v>989</v>
      </c>
      <c r="B1870" s="45" t="s">
        <v>432</v>
      </c>
      <c r="C1870" s="45" t="s">
        <v>82</v>
      </c>
      <c r="D1870" s="45" t="s">
        <v>66</v>
      </c>
      <c r="E1870" s="45" t="s">
        <v>990</v>
      </c>
      <c r="F1870" s="45" t="s">
        <v>28</v>
      </c>
      <c r="G1870" s="67" t="n">
        <v>2382510</v>
      </c>
    </row>
    <row ht="31.5" outlineLevel="0" r="1871">
      <c r="A1871" s="66" t="s">
        <v>51</v>
      </c>
      <c r="B1871" s="45" t="s">
        <v>432</v>
      </c>
      <c r="C1871" s="45" t="s">
        <v>82</v>
      </c>
      <c r="D1871" s="45" t="s">
        <v>66</v>
      </c>
      <c r="E1871" s="45" t="s">
        <v>990</v>
      </c>
      <c r="F1871" s="45" t="s">
        <v>43</v>
      </c>
      <c r="G1871" s="67" t="n">
        <f aca="false" ca="false" dt2D="false" dtr="false" t="normal">G1872</f>
        <v>2382510</v>
      </c>
    </row>
    <row outlineLevel="0" r="1872">
      <c r="A1872" s="66" t="s">
        <v>52</v>
      </c>
      <c r="B1872" s="45" t="s">
        <v>432</v>
      </c>
      <c r="C1872" s="45" t="s">
        <v>82</v>
      </c>
      <c r="D1872" s="45" t="s">
        <v>66</v>
      </c>
      <c r="E1872" s="45" t="s">
        <v>990</v>
      </c>
      <c r="F1872" s="45" t="s">
        <v>46</v>
      </c>
      <c r="G1872" s="67" t="n">
        <v>2382510</v>
      </c>
    </row>
    <row ht="31.5" outlineLevel="0" r="1873">
      <c r="A1873" s="66" t="s">
        <v>966</v>
      </c>
      <c r="B1873" s="45" t="s">
        <v>432</v>
      </c>
      <c r="C1873" s="45" t="s">
        <v>82</v>
      </c>
      <c r="D1873" s="45" t="s">
        <v>66</v>
      </c>
      <c r="E1873" s="45" t="s">
        <v>967</v>
      </c>
      <c r="F1873" s="45" t="s">
        <v>28</v>
      </c>
      <c r="G1873" s="67" t="n">
        <v>100000</v>
      </c>
    </row>
    <row outlineLevel="0" r="1874">
      <c r="A1874" s="66" t="s">
        <v>68</v>
      </c>
      <c r="B1874" s="45" t="s">
        <v>432</v>
      </c>
      <c r="C1874" s="45" t="s">
        <v>82</v>
      </c>
      <c r="D1874" s="45" t="s">
        <v>66</v>
      </c>
      <c r="E1874" s="45" t="s">
        <v>974</v>
      </c>
      <c r="F1874" s="45" t="s">
        <v>28</v>
      </c>
      <c r="G1874" s="67" t="n">
        <v>100000</v>
      </c>
    </row>
    <row ht="31.5" outlineLevel="0" r="1875">
      <c r="A1875" s="66" t="s">
        <v>991</v>
      </c>
      <c r="B1875" s="45" t="s">
        <v>432</v>
      </c>
      <c r="C1875" s="45" t="s">
        <v>82</v>
      </c>
      <c r="D1875" s="45" t="s">
        <v>66</v>
      </c>
      <c r="E1875" s="45" t="s">
        <v>992</v>
      </c>
      <c r="F1875" s="45" t="s">
        <v>28</v>
      </c>
      <c r="G1875" s="67" t="n">
        <v>100000</v>
      </c>
    </row>
    <row ht="31.5" outlineLevel="0" r="1876">
      <c r="A1876" s="66" t="s">
        <v>51</v>
      </c>
      <c r="B1876" s="45" t="s">
        <v>432</v>
      </c>
      <c r="C1876" s="45" t="s">
        <v>82</v>
      </c>
      <c r="D1876" s="45" t="s">
        <v>66</v>
      </c>
      <c r="E1876" s="45" t="s">
        <v>992</v>
      </c>
      <c r="F1876" s="45" t="s">
        <v>43</v>
      </c>
      <c r="G1876" s="67" t="n">
        <f aca="false" ca="false" dt2D="false" dtr="false" t="normal">G1877</f>
        <v>100000</v>
      </c>
    </row>
    <row outlineLevel="0" r="1877">
      <c r="A1877" s="66" t="s">
        <v>52</v>
      </c>
      <c r="B1877" s="45" t="s">
        <v>432</v>
      </c>
      <c r="C1877" s="45" t="s">
        <v>82</v>
      </c>
      <c r="D1877" s="45" t="s">
        <v>66</v>
      </c>
      <c r="E1877" s="45" t="s">
        <v>992</v>
      </c>
      <c r="F1877" s="45" t="s">
        <v>46</v>
      </c>
      <c r="G1877" s="67" t="n">
        <v>100000</v>
      </c>
    </row>
    <row outlineLevel="0" r="1878">
      <c r="A1878" s="53" t="s">
        <v>274</v>
      </c>
      <c r="B1878" s="54" t="s">
        <v>432</v>
      </c>
      <c r="C1878" s="55" t="s">
        <v>96</v>
      </c>
      <c r="D1878" s="55" t="s">
        <v>26</v>
      </c>
      <c r="E1878" s="56" t="s">
        <v>27</v>
      </c>
      <c r="F1878" s="57" t="s">
        <v>28</v>
      </c>
      <c r="G1878" s="58" t="n">
        <v>2640000</v>
      </c>
    </row>
    <row outlineLevel="0" r="1879">
      <c r="A1879" s="74" t="s">
        <v>275</v>
      </c>
      <c r="B1879" s="75" t="s">
        <v>432</v>
      </c>
      <c r="C1879" s="75" t="s">
        <v>96</v>
      </c>
      <c r="D1879" s="75" t="s">
        <v>30</v>
      </c>
      <c r="E1879" s="75" t="s">
        <v>27</v>
      </c>
      <c r="F1879" s="75" t="s">
        <v>28</v>
      </c>
      <c r="G1879" s="76" t="n">
        <v>2640000</v>
      </c>
    </row>
    <row ht="31.5" outlineLevel="0" r="1880">
      <c r="A1880" s="66" t="s">
        <v>966</v>
      </c>
      <c r="B1880" s="45" t="s">
        <v>432</v>
      </c>
      <c r="C1880" s="45" t="s">
        <v>96</v>
      </c>
      <c r="D1880" s="45" t="s">
        <v>30</v>
      </c>
      <c r="E1880" s="45" t="s">
        <v>967</v>
      </c>
      <c r="F1880" s="45" t="s">
        <v>28</v>
      </c>
      <c r="G1880" s="67" t="n">
        <v>2640000</v>
      </c>
    </row>
    <row outlineLevel="0" r="1881">
      <c r="A1881" s="66" t="s">
        <v>68</v>
      </c>
      <c r="B1881" s="45" t="s">
        <v>432</v>
      </c>
      <c r="C1881" s="45" t="s">
        <v>96</v>
      </c>
      <c r="D1881" s="45" t="s">
        <v>30</v>
      </c>
      <c r="E1881" s="45" t="s">
        <v>974</v>
      </c>
      <c r="F1881" s="45" t="s">
        <v>28</v>
      </c>
      <c r="G1881" s="67" t="n">
        <v>2640000</v>
      </c>
    </row>
    <row outlineLevel="0" r="1882">
      <c r="A1882" s="66" t="s">
        <v>993</v>
      </c>
      <c r="B1882" s="45" t="s">
        <v>432</v>
      </c>
      <c r="C1882" s="45" t="s">
        <v>96</v>
      </c>
      <c r="D1882" s="45" t="s">
        <v>30</v>
      </c>
      <c r="E1882" s="45" t="s">
        <v>994</v>
      </c>
      <c r="F1882" s="45" t="s">
        <v>28</v>
      </c>
      <c r="G1882" s="67" t="n">
        <v>2640000</v>
      </c>
    </row>
    <row ht="31.5" outlineLevel="0" r="1883">
      <c r="A1883" s="66" t="s">
        <v>51</v>
      </c>
      <c r="B1883" s="45" t="s">
        <v>432</v>
      </c>
      <c r="C1883" s="45" t="s">
        <v>96</v>
      </c>
      <c r="D1883" s="45" t="s">
        <v>30</v>
      </c>
      <c r="E1883" s="45" t="s">
        <v>994</v>
      </c>
      <c r="F1883" s="45" t="s">
        <v>43</v>
      </c>
      <c r="G1883" s="67" t="n">
        <f aca="false" ca="false" dt2D="false" dtr="false" t="normal">G1884</f>
        <v>2640000</v>
      </c>
    </row>
    <row outlineLevel="0" r="1884">
      <c r="A1884" s="66" t="s">
        <v>52</v>
      </c>
      <c r="B1884" s="45" t="s">
        <v>432</v>
      </c>
      <c r="C1884" s="45" t="s">
        <v>96</v>
      </c>
      <c r="D1884" s="45" t="s">
        <v>30</v>
      </c>
      <c r="E1884" s="45" t="s">
        <v>994</v>
      </c>
      <c r="F1884" s="45" t="s">
        <v>46</v>
      </c>
      <c r="G1884" s="67" t="n">
        <v>2640000</v>
      </c>
    </row>
    <row outlineLevel="0" r="1885">
      <c r="A1885" s="53" t="s">
        <v>201</v>
      </c>
      <c r="B1885" s="54" t="s">
        <v>432</v>
      </c>
      <c r="C1885" s="55" t="s">
        <v>202</v>
      </c>
      <c r="D1885" s="55" t="s">
        <v>26</v>
      </c>
      <c r="E1885" s="56" t="s">
        <v>27</v>
      </c>
      <c r="F1885" s="57" t="s">
        <v>28</v>
      </c>
      <c r="G1885" s="58" t="n">
        <f aca="false" ca="false" dt2D="false" dtr="false" t="normal">G1886</f>
        <v>3219527742.42</v>
      </c>
    </row>
    <row outlineLevel="0" r="1886">
      <c r="A1886" s="74" t="s">
        <v>464</v>
      </c>
      <c r="B1886" s="75" t="s">
        <v>432</v>
      </c>
      <c r="C1886" s="75" t="s">
        <v>202</v>
      </c>
      <c r="D1886" s="75" t="s">
        <v>71</v>
      </c>
      <c r="E1886" s="75" t="s">
        <v>27</v>
      </c>
      <c r="F1886" s="75" t="s">
        <v>28</v>
      </c>
      <c r="G1886" s="76" t="n">
        <f aca="false" ca="false" dt2D="false" dtr="false" t="normal">G1887</f>
        <v>3219527742.42</v>
      </c>
    </row>
    <row outlineLevel="0" r="1887">
      <c r="A1887" s="66" t="s">
        <v>416</v>
      </c>
      <c r="B1887" s="45" t="s">
        <v>432</v>
      </c>
      <c r="C1887" s="45" t="s">
        <v>202</v>
      </c>
      <c r="D1887" s="45" t="s">
        <v>71</v>
      </c>
      <c r="E1887" s="45" t="s">
        <v>417</v>
      </c>
      <c r="F1887" s="45" t="s">
        <v>28</v>
      </c>
      <c r="G1887" s="67" t="n">
        <f aca="false" ca="false" dt2D="false" dtr="false" t="normal">G1888</f>
        <v>3219527742.42</v>
      </c>
    </row>
    <row ht="31.5" outlineLevel="0" r="1888">
      <c r="A1888" s="66" t="s">
        <v>995</v>
      </c>
      <c r="B1888" s="45" t="s">
        <v>432</v>
      </c>
      <c r="C1888" s="45" t="s">
        <v>202</v>
      </c>
      <c r="D1888" s="45" t="s">
        <v>71</v>
      </c>
      <c r="E1888" s="45" t="s">
        <v>996</v>
      </c>
      <c r="F1888" s="45" t="s">
        <v>28</v>
      </c>
      <c r="G1888" s="67" t="n">
        <f aca="false" ca="false" dt2D="false" dtr="false" t="normal">G1890</f>
        <v>3219527742.42</v>
      </c>
    </row>
    <row ht="47.25" outlineLevel="0" r="1889">
      <c r="A1889" s="66" t="s">
        <v>997</v>
      </c>
      <c r="B1889" s="45" t="s">
        <v>432</v>
      </c>
      <c r="C1889" s="45" t="s">
        <v>202</v>
      </c>
      <c r="D1889" s="45" t="s">
        <v>71</v>
      </c>
      <c r="E1889" s="45" t="s">
        <v>998</v>
      </c>
      <c r="F1889" s="45" t="s">
        <v>28</v>
      </c>
      <c r="G1889" s="67" t="n">
        <f aca="false" ca="false" dt2D="false" dtr="false" t="normal">G1890</f>
        <v>3219527742.42</v>
      </c>
    </row>
    <row outlineLevel="0" r="1890">
      <c r="A1890" s="66" t="s">
        <v>999</v>
      </c>
      <c r="B1890" s="45" t="s">
        <v>432</v>
      </c>
      <c r="C1890" s="45" t="s">
        <v>202</v>
      </c>
      <c r="D1890" s="45" t="s">
        <v>71</v>
      </c>
      <c r="E1890" s="45" t="s">
        <v>1000</v>
      </c>
      <c r="F1890" s="45" t="s">
        <v>28</v>
      </c>
      <c r="G1890" s="67" t="n">
        <f aca="false" ca="false" dt2D="false" dtr="false" t="normal">G1897+G1891+G1894</f>
        <v>3219527742.42</v>
      </c>
    </row>
    <row customHeight="true" ht="34.5" outlineLevel="0" r="1891">
      <c r="A1891" s="66" t="s">
        <v>1001</v>
      </c>
      <c r="B1891" s="45" t="s">
        <v>432</v>
      </c>
      <c r="C1891" s="45" t="s">
        <v>202</v>
      </c>
      <c r="D1891" s="45" t="s">
        <v>71</v>
      </c>
      <c r="E1891" s="45" t="s">
        <v>1002</v>
      </c>
      <c r="F1891" s="45" t="s">
        <v>28</v>
      </c>
      <c r="G1891" s="67" t="n">
        <v>620997272.72</v>
      </c>
    </row>
    <row outlineLevel="0" r="1892">
      <c r="A1892" s="66" t="s">
        <v>1003</v>
      </c>
      <c r="B1892" s="45" t="s">
        <v>432</v>
      </c>
      <c r="C1892" s="45" t="s">
        <v>202</v>
      </c>
      <c r="D1892" s="45" t="s">
        <v>71</v>
      </c>
      <c r="E1892" s="45" t="s">
        <v>1004</v>
      </c>
      <c r="F1892" s="45" t="s">
        <v>265</v>
      </c>
      <c r="G1892" s="67" t="n">
        <f aca="false" ca="false" dt2D="false" dtr="false" t="normal">G1893</f>
        <v>620997272.72</v>
      </c>
    </row>
    <row ht="31.5" outlineLevel="0" r="1893">
      <c r="A1893" s="66" t="s">
        <v>906</v>
      </c>
      <c r="B1893" s="45" t="s">
        <v>432</v>
      </c>
      <c r="C1893" s="45" t="s">
        <v>202</v>
      </c>
      <c r="D1893" s="45" t="s">
        <v>71</v>
      </c>
      <c r="E1893" s="45" t="s">
        <v>1002</v>
      </c>
      <c r="F1893" s="45" t="s">
        <v>907</v>
      </c>
      <c r="G1893" s="67" t="n">
        <v>620997272.72</v>
      </c>
    </row>
    <row customHeight="true" ht="35.25" outlineLevel="0" r="1894">
      <c r="A1894" s="66" t="s">
        <v>1001</v>
      </c>
      <c r="B1894" s="45" t="s">
        <v>432</v>
      </c>
      <c r="C1894" s="45" t="s">
        <v>202</v>
      </c>
      <c r="D1894" s="45" t="s">
        <v>71</v>
      </c>
      <c r="E1894" s="45" t="s">
        <v>1005</v>
      </c>
      <c r="F1894" s="45" t="s">
        <v>28</v>
      </c>
      <c r="G1894" s="67" t="n">
        <f aca="false" ca="false" dt2D="false" dtr="false" t="normal">G1895</f>
        <v>623348204.44</v>
      </c>
    </row>
    <row outlineLevel="0" r="1895">
      <c r="A1895" s="66" t="s">
        <v>1003</v>
      </c>
      <c r="B1895" s="45" t="s">
        <v>432</v>
      </c>
      <c r="C1895" s="45" t="s">
        <v>202</v>
      </c>
      <c r="D1895" s="45" t="s">
        <v>71</v>
      </c>
      <c r="E1895" s="45" t="s">
        <v>1006</v>
      </c>
      <c r="F1895" s="45" t="s">
        <v>265</v>
      </c>
      <c r="G1895" s="67" t="n">
        <f aca="false" ca="false" dt2D="false" dtr="false" t="normal">G1896</f>
        <v>623348204.44</v>
      </c>
    </row>
    <row ht="31.5" outlineLevel="0" r="1896">
      <c r="A1896" s="66" t="s">
        <v>906</v>
      </c>
      <c r="B1896" s="45" t="s">
        <v>432</v>
      </c>
      <c r="C1896" s="45" t="s">
        <v>202</v>
      </c>
      <c r="D1896" s="45" t="s">
        <v>71</v>
      </c>
      <c r="E1896" s="45" t="s">
        <v>1005</v>
      </c>
      <c r="F1896" s="45" t="s">
        <v>907</v>
      </c>
      <c r="G1896" s="67" t="n">
        <v>623348204.44</v>
      </c>
    </row>
    <row ht="31.5" outlineLevel="0" r="1897">
      <c r="A1897" s="66" t="s">
        <v>1007</v>
      </c>
      <c r="B1897" s="45" t="s">
        <v>432</v>
      </c>
      <c r="C1897" s="45" t="s">
        <v>202</v>
      </c>
      <c r="D1897" s="45" t="s">
        <v>71</v>
      </c>
      <c r="E1897" s="45" t="s">
        <v>1008</v>
      </c>
      <c r="F1897" s="45" t="s">
        <v>28</v>
      </c>
      <c r="G1897" s="67" t="n">
        <v>1975182265.26</v>
      </c>
    </row>
    <row outlineLevel="0" r="1898">
      <c r="A1898" s="66" t="s">
        <v>1003</v>
      </c>
      <c r="B1898" s="45" t="s">
        <v>432</v>
      </c>
      <c r="C1898" s="45" t="s">
        <v>202</v>
      </c>
      <c r="D1898" s="45" t="s">
        <v>71</v>
      </c>
      <c r="E1898" s="45" t="s">
        <v>1009</v>
      </c>
      <c r="F1898" s="45" t="s">
        <v>265</v>
      </c>
      <c r="G1898" s="67" t="n">
        <f aca="false" ca="false" dt2D="false" dtr="false" t="normal">G1899</f>
        <v>1975182265.26</v>
      </c>
    </row>
    <row ht="31.5" outlineLevel="0" r="1899">
      <c r="A1899" s="66" t="s">
        <v>906</v>
      </c>
      <c r="B1899" s="45" t="s">
        <v>432</v>
      </c>
      <c r="C1899" s="45" t="s">
        <v>202</v>
      </c>
      <c r="D1899" s="45" t="s">
        <v>71</v>
      </c>
      <c r="E1899" s="45" t="s">
        <v>1008</v>
      </c>
      <c r="F1899" s="45" t="s">
        <v>907</v>
      </c>
      <c r="G1899" s="67" t="n">
        <v>1975182265.26</v>
      </c>
    </row>
    <row outlineLevel="0" r="1900">
      <c r="A1900" s="53" t="s">
        <v>208</v>
      </c>
      <c r="B1900" s="54" t="s">
        <v>432</v>
      </c>
      <c r="C1900" s="55" t="s">
        <v>209</v>
      </c>
      <c r="D1900" s="55" t="s">
        <v>26</v>
      </c>
      <c r="E1900" s="56" t="s">
        <v>27</v>
      </c>
      <c r="F1900" s="57" t="s">
        <v>28</v>
      </c>
      <c r="G1900" s="58" t="n">
        <v>3409998</v>
      </c>
    </row>
    <row outlineLevel="0" r="1901">
      <c r="A1901" s="74" t="s">
        <v>210</v>
      </c>
      <c r="B1901" s="75" t="s">
        <v>432</v>
      </c>
      <c r="C1901" s="75" t="s">
        <v>209</v>
      </c>
      <c r="D1901" s="75" t="s">
        <v>30</v>
      </c>
      <c r="E1901" s="75" t="s">
        <v>27</v>
      </c>
      <c r="F1901" s="75" t="s">
        <v>28</v>
      </c>
      <c r="G1901" s="76" t="n">
        <v>3409998</v>
      </c>
    </row>
    <row outlineLevel="0" r="1902">
      <c r="A1902" s="66" t="s">
        <v>211</v>
      </c>
      <c r="B1902" s="45" t="s">
        <v>432</v>
      </c>
      <c r="C1902" s="45" t="s">
        <v>209</v>
      </c>
      <c r="D1902" s="45" t="s">
        <v>30</v>
      </c>
      <c r="E1902" s="45" t="s">
        <v>212</v>
      </c>
      <c r="F1902" s="45" t="s">
        <v>28</v>
      </c>
      <c r="G1902" s="67" t="n">
        <v>3409998</v>
      </c>
    </row>
    <row ht="47.25" outlineLevel="0" r="1903">
      <c r="A1903" s="66" t="s">
        <v>213</v>
      </c>
      <c r="B1903" s="45" t="s">
        <v>432</v>
      </c>
      <c r="C1903" s="45" t="s">
        <v>209</v>
      </c>
      <c r="D1903" s="45" t="s">
        <v>30</v>
      </c>
      <c r="E1903" s="45" t="s">
        <v>214</v>
      </c>
      <c r="F1903" s="45" t="s">
        <v>28</v>
      </c>
      <c r="G1903" s="67" t="n">
        <v>3409998</v>
      </c>
    </row>
    <row ht="63" outlineLevel="0" r="1904">
      <c r="A1904" s="66" t="s">
        <v>215</v>
      </c>
      <c r="B1904" s="45" t="s">
        <v>432</v>
      </c>
      <c r="C1904" s="45" t="s">
        <v>209</v>
      </c>
      <c r="D1904" s="45" t="s">
        <v>30</v>
      </c>
      <c r="E1904" s="45" t="s">
        <v>216</v>
      </c>
      <c r="F1904" s="45" t="s">
        <v>28</v>
      </c>
      <c r="G1904" s="67" t="n">
        <v>3409998</v>
      </c>
    </row>
    <row outlineLevel="0" r="1905">
      <c r="A1905" s="66" t="s">
        <v>217</v>
      </c>
      <c r="B1905" s="45" t="s">
        <v>432</v>
      </c>
      <c r="C1905" s="45" t="s">
        <v>209</v>
      </c>
      <c r="D1905" s="45" t="s">
        <v>30</v>
      </c>
      <c r="E1905" s="45" t="s">
        <v>218</v>
      </c>
      <c r="F1905" s="45" t="s">
        <v>28</v>
      </c>
      <c r="G1905" s="67" t="n">
        <v>3409998</v>
      </c>
    </row>
    <row ht="31.5" outlineLevel="0" r="1906">
      <c r="A1906" s="66" t="s">
        <v>51</v>
      </c>
      <c r="B1906" s="45" t="s">
        <v>432</v>
      </c>
      <c r="C1906" s="45" t="s">
        <v>209</v>
      </c>
      <c r="D1906" s="45" t="s">
        <v>30</v>
      </c>
      <c r="E1906" s="45" t="s">
        <v>218</v>
      </c>
      <c r="F1906" s="45" t="s">
        <v>43</v>
      </c>
      <c r="G1906" s="67" t="n">
        <f aca="false" ca="false" dt2D="false" dtr="false" t="normal">G1907</f>
        <v>3409998</v>
      </c>
    </row>
    <row outlineLevel="0" r="1907">
      <c r="A1907" s="66" t="s">
        <v>52</v>
      </c>
      <c r="B1907" s="45" t="s">
        <v>432</v>
      </c>
      <c r="C1907" s="45" t="s">
        <v>209</v>
      </c>
      <c r="D1907" s="45" t="s">
        <v>30</v>
      </c>
      <c r="E1907" s="45" t="s">
        <v>218</v>
      </c>
      <c r="F1907" s="45" t="s">
        <v>46</v>
      </c>
      <c r="G1907" s="67" t="n">
        <v>3409998</v>
      </c>
    </row>
    <row outlineLevel="0" r="1908">
      <c r="A1908" s="66" t="n"/>
      <c r="B1908" s="45" t="n"/>
      <c r="C1908" s="45" t="n"/>
      <c r="D1908" s="45" t="n"/>
      <c r="E1908" s="45" t="n"/>
      <c r="F1908" s="45" t="n"/>
      <c r="G1908" s="67" t="n"/>
    </row>
    <row ht="31.5" outlineLevel="0" r="1909">
      <c r="A1909" s="43" t="s">
        <v>1010</v>
      </c>
      <c r="B1909" s="44" t="s">
        <v>509</v>
      </c>
      <c r="C1909" s="44" t="s">
        <v>26</v>
      </c>
      <c r="D1909" s="44" t="s">
        <v>26</v>
      </c>
      <c r="E1909" s="44" t="s">
        <v>27</v>
      </c>
      <c r="F1909" s="44" t="s">
        <v>28</v>
      </c>
      <c r="G1909" s="46" t="n">
        <v>135186220</v>
      </c>
    </row>
    <row outlineLevel="0" r="1910">
      <c r="A1910" s="53" t="s">
        <v>192</v>
      </c>
      <c r="B1910" s="54" t="s">
        <v>509</v>
      </c>
      <c r="C1910" s="55" t="s">
        <v>32</v>
      </c>
      <c r="D1910" s="55" t="s">
        <v>26</v>
      </c>
      <c r="E1910" s="56" t="s">
        <v>27</v>
      </c>
      <c r="F1910" s="57" t="s">
        <v>28</v>
      </c>
      <c r="G1910" s="58" t="n">
        <v>135186220</v>
      </c>
    </row>
    <row ht="31.5" outlineLevel="0" r="1911">
      <c r="A1911" s="74" t="s">
        <v>1011</v>
      </c>
      <c r="B1911" s="75" t="s">
        <v>509</v>
      </c>
      <c r="C1911" s="75" t="s">
        <v>32</v>
      </c>
      <c r="D1911" s="75" t="s">
        <v>296</v>
      </c>
      <c r="E1911" s="75" t="s">
        <v>27</v>
      </c>
      <c r="F1911" s="75" t="s">
        <v>28</v>
      </c>
      <c r="G1911" s="76" t="n">
        <v>135186220</v>
      </c>
    </row>
    <row ht="63" outlineLevel="0" r="1912">
      <c r="A1912" s="66" t="s">
        <v>447</v>
      </c>
      <c r="B1912" s="45" t="s">
        <v>509</v>
      </c>
      <c r="C1912" s="45" t="s">
        <v>32</v>
      </c>
      <c r="D1912" s="45" t="s">
        <v>296</v>
      </c>
      <c r="E1912" s="45" t="s">
        <v>448</v>
      </c>
      <c r="F1912" s="45" t="s">
        <v>28</v>
      </c>
      <c r="G1912" s="67" t="n">
        <v>112747720</v>
      </c>
    </row>
    <row ht="47.25" outlineLevel="0" r="1913">
      <c r="A1913" s="66" t="s">
        <v>1012</v>
      </c>
      <c r="B1913" s="45" t="s">
        <v>509</v>
      </c>
      <c r="C1913" s="45" t="s">
        <v>32</v>
      </c>
      <c r="D1913" s="45" t="s">
        <v>296</v>
      </c>
      <c r="E1913" s="45" t="s">
        <v>1013</v>
      </c>
      <c r="F1913" s="45" t="s">
        <v>28</v>
      </c>
      <c r="G1913" s="67" t="n">
        <v>57741830</v>
      </c>
    </row>
    <row ht="47.25" outlineLevel="0" r="1914">
      <c r="A1914" s="66" t="s">
        <v>1014</v>
      </c>
      <c r="B1914" s="45" t="s">
        <v>509</v>
      </c>
      <c r="C1914" s="45" t="s">
        <v>32</v>
      </c>
      <c r="D1914" s="45" t="s">
        <v>296</v>
      </c>
      <c r="E1914" s="45" t="s">
        <v>1015</v>
      </c>
      <c r="F1914" s="45" t="s">
        <v>28</v>
      </c>
      <c r="G1914" s="67" t="n">
        <v>3300000</v>
      </c>
    </row>
    <row ht="47.25" outlineLevel="0" r="1915">
      <c r="A1915" s="66" t="s">
        <v>1016</v>
      </c>
      <c r="B1915" s="45" t="s">
        <v>509</v>
      </c>
      <c r="C1915" s="45" t="s">
        <v>32</v>
      </c>
      <c r="D1915" s="45" t="s">
        <v>296</v>
      </c>
      <c r="E1915" s="45" t="s">
        <v>1017</v>
      </c>
      <c r="F1915" s="45" t="s">
        <v>28</v>
      </c>
      <c r="G1915" s="67" t="n">
        <v>3300000</v>
      </c>
    </row>
    <row ht="31.5" outlineLevel="0" r="1916">
      <c r="A1916" s="66" t="s">
        <v>51</v>
      </c>
      <c r="B1916" s="45" t="s">
        <v>509</v>
      </c>
      <c r="C1916" s="45" t="s">
        <v>32</v>
      </c>
      <c r="D1916" s="45" t="s">
        <v>296</v>
      </c>
      <c r="E1916" s="45" t="s">
        <v>1017</v>
      </c>
      <c r="F1916" s="45" t="s">
        <v>43</v>
      </c>
      <c r="G1916" s="67" t="n">
        <f aca="false" ca="false" dt2D="false" dtr="false" t="normal">G1917</f>
        <v>3300000</v>
      </c>
    </row>
    <row outlineLevel="0" r="1917">
      <c r="A1917" s="66" t="s">
        <v>52</v>
      </c>
      <c r="B1917" s="45" t="s">
        <v>509</v>
      </c>
      <c r="C1917" s="45" t="s">
        <v>32</v>
      </c>
      <c r="D1917" s="45" t="s">
        <v>296</v>
      </c>
      <c r="E1917" s="45" t="s">
        <v>1017</v>
      </c>
      <c r="F1917" s="45" t="s">
        <v>46</v>
      </c>
      <c r="G1917" s="67" t="n">
        <v>3300000</v>
      </c>
    </row>
    <row ht="31.5" outlineLevel="0" r="1918">
      <c r="A1918" s="66" t="s">
        <v>1018</v>
      </c>
      <c r="B1918" s="45" t="s">
        <v>509</v>
      </c>
      <c r="C1918" s="45" t="s">
        <v>32</v>
      </c>
      <c r="D1918" s="45" t="s">
        <v>296</v>
      </c>
      <c r="E1918" s="45" t="s">
        <v>1019</v>
      </c>
      <c r="F1918" s="45" t="s">
        <v>28</v>
      </c>
      <c r="G1918" s="67" t="n">
        <v>54441830</v>
      </c>
    </row>
    <row outlineLevel="0" r="1919">
      <c r="A1919" s="66" t="s">
        <v>176</v>
      </c>
      <c r="B1919" s="45" t="s">
        <v>509</v>
      </c>
      <c r="C1919" s="45" t="s">
        <v>32</v>
      </c>
      <c r="D1919" s="45" t="s">
        <v>296</v>
      </c>
      <c r="E1919" s="45" t="s">
        <v>1020</v>
      </c>
      <c r="F1919" s="45" t="s">
        <v>28</v>
      </c>
      <c r="G1919" s="67" t="n">
        <v>54441830</v>
      </c>
    </row>
    <row outlineLevel="0" r="1920">
      <c r="A1920" s="66" t="s">
        <v>178</v>
      </c>
      <c r="B1920" s="45" t="s">
        <v>509</v>
      </c>
      <c r="C1920" s="45" t="s">
        <v>32</v>
      </c>
      <c r="D1920" s="45" t="s">
        <v>296</v>
      </c>
      <c r="E1920" s="45" t="s">
        <v>1020</v>
      </c>
      <c r="F1920" s="45" t="s">
        <v>179</v>
      </c>
      <c r="G1920" s="67" t="n">
        <f aca="false" ca="false" dt2D="false" dtr="false" t="normal">SUM(G1921:G1923)</f>
        <v>48931560</v>
      </c>
    </row>
    <row outlineLevel="0" r="1921">
      <c r="A1921" s="66" t="s">
        <v>180</v>
      </c>
      <c r="B1921" s="45" t="s">
        <v>509</v>
      </c>
      <c r="C1921" s="45" t="s">
        <v>32</v>
      </c>
      <c r="D1921" s="45" t="s">
        <v>296</v>
      </c>
      <c r="E1921" s="45" t="s">
        <v>1020</v>
      </c>
      <c r="F1921" s="45" t="s">
        <v>181</v>
      </c>
      <c r="G1921" s="67" t="n">
        <v>36096780</v>
      </c>
    </row>
    <row outlineLevel="0" r="1922">
      <c r="A1922" s="66" t="s">
        <v>362</v>
      </c>
      <c r="B1922" s="45" t="s">
        <v>509</v>
      </c>
      <c r="C1922" s="45" t="s">
        <v>32</v>
      </c>
      <c r="D1922" s="45" t="s">
        <v>296</v>
      </c>
      <c r="E1922" s="45" t="s">
        <v>1020</v>
      </c>
      <c r="F1922" s="45" t="s">
        <v>363</v>
      </c>
      <c r="G1922" s="67" t="n">
        <v>1945770</v>
      </c>
    </row>
    <row ht="31.5" outlineLevel="0" r="1923">
      <c r="A1923" s="66" t="s">
        <v>182</v>
      </c>
      <c r="B1923" s="45" t="s">
        <v>509</v>
      </c>
      <c r="C1923" s="45" t="s">
        <v>32</v>
      </c>
      <c r="D1923" s="45" t="s">
        <v>296</v>
      </c>
      <c r="E1923" s="45" t="s">
        <v>1020</v>
      </c>
      <c r="F1923" s="45" t="s">
        <v>183</v>
      </c>
      <c r="G1923" s="67" t="n">
        <v>10889010</v>
      </c>
    </row>
    <row ht="31.5" outlineLevel="0" r="1924">
      <c r="A1924" s="66" t="s">
        <v>51</v>
      </c>
      <c r="B1924" s="45" t="s">
        <v>509</v>
      </c>
      <c r="C1924" s="45" t="s">
        <v>32</v>
      </c>
      <c r="D1924" s="45" t="s">
        <v>296</v>
      </c>
      <c r="E1924" s="45" t="s">
        <v>1020</v>
      </c>
      <c r="F1924" s="45" t="s">
        <v>43</v>
      </c>
      <c r="G1924" s="67" t="n">
        <f aca="false" ca="false" dt2D="false" dtr="false" t="normal">SUM(G1925:G1926)</f>
        <v>4801860</v>
      </c>
    </row>
    <row outlineLevel="0" r="1925">
      <c r="A1925" s="66" t="s">
        <v>52</v>
      </c>
      <c r="B1925" s="45" t="s">
        <v>509</v>
      </c>
      <c r="C1925" s="45" t="s">
        <v>32</v>
      </c>
      <c r="D1925" s="45" t="s">
        <v>296</v>
      </c>
      <c r="E1925" s="45" t="s">
        <v>1020</v>
      </c>
      <c r="F1925" s="45" t="s">
        <v>46</v>
      </c>
      <c r="G1925" s="67" t="n">
        <v>3002570</v>
      </c>
    </row>
    <row outlineLevel="0" r="1926">
      <c r="A1926" s="66" t="s">
        <v>184</v>
      </c>
      <c r="B1926" s="45" t="s">
        <v>509</v>
      </c>
      <c r="C1926" s="45" t="s">
        <v>32</v>
      </c>
      <c r="D1926" s="45" t="s">
        <v>296</v>
      </c>
      <c r="E1926" s="45" t="s">
        <v>1020</v>
      </c>
      <c r="F1926" s="45" t="s">
        <v>185</v>
      </c>
      <c r="G1926" s="67" t="n">
        <v>1799290</v>
      </c>
    </row>
    <row outlineLevel="0" r="1927">
      <c r="A1927" s="66" t="s">
        <v>86</v>
      </c>
      <c r="B1927" s="45" t="s">
        <v>509</v>
      </c>
      <c r="C1927" s="45" t="s">
        <v>32</v>
      </c>
      <c r="D1927" s="45" t="s">
        <v>296</v>
      </c>
      <c r="E1927" s="45" t="s">
        <v>1020</v>
      </c>
      <c r="F1927" s="45" t="s">
        <v>87</v>
      </c>
      <c r="G1927" s="67" t="n">
        <f aca="false" ca="false" dt2D="false" dtr="false" t="normal">SUM(G1928:G1929)</f>
        <v>708410</v>
      </c>
    </row>
    <row outlineLevel="0" r="1928">
      <c r="A1928" s="66" t="s">
        <v>186</v>
      </c>
      <c r="B1928" s="45" t="s">
        <v>509</v>
      </c>
      <c r="C1928" s="45" t="s">
        <v>32</v>
      </c>
      <c r="D1928" s="45" t="s">
        <v>296</v>
      </c>
      <c r="E1928" s="45" t="s">
        <v>1020</v>
      </c>
      <c r="F1928" s="45" t="s">
        <v>187</v>
      </c>
      <c r="G1928" s="67" t="n">
        <v>662073.41</v>
      </c>
    </row>
    <row outlineLevel="0" r="1929">
      <c r="A1929" s="66" t="s">
        <v>88</v>
      </c>
      <c r="B1929" s="45" t="s">
        <v>509</v>
      </c>
      <c r="C1929" s="45" t="s">
        <v>32</v>
      </c>
      <c r="D1929" s="45" t="s">
        <v>296</v>
      </c>
      <c r="E1929" s="45" t="s">
        <v>1020</v>
      </c>
      <c r="F1929" s="45" t="s">
        <v>89</v>
      </c>
      <c r="G1929" s="67" t="n">
        <v>46336.59</v>
      </c>
    </row>
    <row ht="31.5" outlineLevel="0" r="1930">
      <c r="A1930" s="66" t="s">
        <v>449</v>
      </c>
      <c r="B1930" s="45" t="s">
        <v>509</v>
      </c>
      <c r="C1930" s="45" t="s">
        <v>32</v>
      </c>
      <c r="D1930" s="45" t="s">
        <v>296</v>
      </c>
      <c r="E1930" s="45" t="s">
        <v>450</v>
      </c>
      <c r="F1930" s="45" t="s">
        <v>28</v>
      </c>
      <c r="G1930" s="67" t="n">
        <v>535000</v>
      </c>
    </row>
    <row ht="31.5" outlineLevel="0" r="1931">
      <c r="A1931" s="66" t="s">
        <v>1021</v>
      </c>
      <c r="B1931" s="45" t="s">
        <v>509</v>
      </c>
      <c r="C1931" s="45" t="s">
        <v>32</v>
      </c>
      <c r="D1931" s="45" t="s">
        <v>296</v>
      </c>
      <c r="E1931" s="45" t="s">
        <v>1022</v>
      </c>
      <c r="F1931" s="45" t="s">
        <v>28</v>
      </c>
      <c r="G1931" s="67" t="n">
        <v>535000</v>
      </c>
    </row>
    <row outlineLevel="0" r="1932">
      <c r="A1932" s="66" t="s">
        <v>1023</v>
      </c>
      <c r="B1932" s="45" t="s">
        <v>509</v>
      </c>
      <c r="C1932" s="45" t="s">
        <v>32</v>
      </c>
      <c r="D1932" s="45" t="s">
        <v>296</v>
      </c>
      <c r="E1932" s="45" t="s">
        <v>1024</v>
      </c>
      <c r="F1932" s="45" t="s">
        <v>28</v>
      </c>
      <c r="G1932" s="67" t="n">
        <v>535000</v>
      </c>
    </row>
    <row ht="31.5" outlineLevel="0" r="1933">
      <c r="A1933" s="66" t="s">
        <v>51</v>
      </c>
      <c r="B1933" s="45" t="s">
        <v>509</v>
      </c>
      <c r="C1933" s="45" t="s">
        <v>32</v>
      </c>
      <c r="D1933" s="45" t="s">
        <v>296</v>
      </c>
      <c r="E1933" s="45" t="s">
        <v>1024</v>
      </c>
      <c r="F1933" s="45" t="s">
        <v>43</v>
      </c>
      <c r="G1933" s="67" t="n">
        <f aca="false" ca="false" dt2D="false" dtr="false" t="normal">G1934</f>
        <v>535000</v>
      </c>
    </row>
    <row outlineLevel="0" r="1934">
      <c r="A1934" s="66" t="s">
        <v>52</v>
      </c>
      <c r="B1934" s="45" t="s">
        <v>509</v>
      </c>
      <c r="C1934" s="45" t="s">
        <v>32</v>
      </c>
      <c r="D1934" s="45" t="s">
        <v>296</v>
      </c>
      <c r="E1934" s="45" t="s">
        <v>1024</v>
      </c>
      <c r="F1934" s="45" t="s">
        <v>46</v>
      </c>
      <c r="G1934" s="67" t="n">
        <v>535000</v>
      </c>
    </row>
    <row ht="31.5" outlineLevel="0" r="1935">
      <c r="A1935" s="66" t="s">
        <v>1025</v>
      </c>
      <c r="B1935" s="45" t="s">
        <v>509</v>
      </c>
      <c r="C1935" s="45" t="s">
        <v>32</v>
      </c>
      <c r="D1935" s="45" t="s">
        <v>296</v>
      </c>
      <c r="E1935" s="45" t="s">
        <v>1026</v>
      </c>
      <c r="F1935" s="45" t="s">
        <v>28</v>
      </c>
      <c r="G1935" s="67" t="n">
        <v>54197940</v>
      </c>
    </row>
    <row ht="31.5" outlineLevel="0" r="1936">
      <c r="A1936" s="66" t="s">
        <v>1027</v>
      </c>
      <c r="B1936" s="45" t="s">
        <v>509</v>
      </c>
      <c r="C1936" s="45" t="s">
        <v>32</v>
      </c>
      <c r="D1936" s="45" t="s">
        <v>296</v>
      </c>
      <c r="E1936" s="45" t="s">
        <v>1028</v>
      </c>
      <c r="F1936" s="45" t="s">
        <v>28</v>
      </c>
      <c r="G1936" s="67" t="n">
        <v>46738210</v>
      </c>
    </row>
    <row outlineLevel="0" r="1937">
      <c r="A1937" s="66" t="s">
        <v>176</v>
      </c>
      <c r="B1937" s="45" t="s">
        <v>509</v>
      </c>
      <c r="C1937" s="45" t="s">
        <v>32</v>
      </c>
      <c r="D1937" s="45" t="s">
        <v>296</v>
      </c>
      <c r="E1937" s="45" t="s">
        <v>1029</v>
      </c>
      <c r="F1937" s="45" t="s">
        <v>28</v>
      </c>
      <c r="G1937" s="67" t="n">
        <v>46738210</v>
      </c>
    </row>
    <row outlineLevel="0" r="1938">
      <c r="A1938" s="66" t="s">
        <v>178</v>
      </c>
      <c r="B1938" s="45" t="s">
        <v>509</v>
      </c>
      <c r="C1938" s="45" t="s">
        <v>32</v>
      </c>
      <c r="D1938" s="45" t="s">
        <v>296</v>
      </c>
      <c r="E1938" s="45" t="s">
        <v>1029</v>
      </c>
      <c r="F1938" s="45" t="s">
        <v>179</v>
      </c>
      <c r="G1938" s="67" t="n">
        <f aca="false" ca="false" dt2D="false" dtr="false" t="normal">SUM(G1939:G1940)</f>
        <v>45579140</v>
      </c>
    </row>
    <row outlineLevel="0" r="1939">
      <c r="A1939" s="66" t="s">
        <v>180</v>
      </c>
      <c r="B1939" s="45" t="s">
        <v>509</v>
      </c>
      <c r="C1939" s="45" t="s">
        <v>32</v>
      </c>
      <c r="D1939" s="45" t="s">
        <v>296</v>
      </c>
      <c r="E1939" s="45" t="s">
        <v>1029</v>
      </c>
      <c r="F1939" s="45" t="s">
        <v>181</v>
      </c>
      <c r="G1939" s="67" t="n">
        <v>35007030</v>
      </c>
    </row>
    <row ht="31.5" outlineLevel="0" r="1940">
      <c r="A1940" s="66" t="s">
        <v>182</v>
      </c>
      <c r="B1940" s="45" t="s">
        <v>509</v>
      </c>
      <c r="C1940" s="45" t="s">
        <v>32</v>
      </c>
      <c r="D1940" s="45" t="s">
        <v>296</v>
      </c>
      <c r="E1940" s="45" t="s">
        <v>1029</v>
      </c>
      <c r="F1940" s="45" t="s">
        <v>183</v>
      </c>
      <c r="G1940" s="67" t="n">
        <v>10572110</v>
      </c>
    </row>
    <row ht="31.5" outlineLevel="0" r="1941">
      <c r="A1941" s="66" t="s">
        <v>51</v>
      </c>
      <c r="B1941" s="45" t="s">
        <v>509</v>
      </c>
      <c r="C1941" s="45" t="s">
        <v>32</v>
      </c>
      <c r="D1941" s="45" t="s">
        <v>296</v>
      </c>
      <c r="E1941" s="45" t="s">
        <v>1029</v>
      </c>
      <c r="F1941" s="45" t="s">
        <v>43</v>
      </c>
      <c r="G1941" s="67" t="n">
        <f aca="false" ca="false" dt2D="false" dtr="false" t="normal">G1942</f>
        <v>1151160</v>
      </c>
    </row>
    <row outlineLevel="0" r="1942">
      <c r="A1942" s="66" t="s">
        <v>52</v>
      </c>
      <c r="B1942" s="45" t="s">
        <v>509</v>
      </c>
      <c r="C1942" s="45" t="s">
        <v>32</v>
      </c>
      <c r="D1942" s="45" t="s">
        <v>296</v>
      </c>
      <c r="E1942" s="45" t="s">
        <v>1029</v>
      </c>
      <c r="F1942" s="45" t="s">
        <v>46</v>
      </c>
      <c r="G1942" s="67" t="n">
        <v>1151160</v>
      </c>
    </row>
    <row outlineLevel="0" r="1943">
      <c r="A1943" s="66" t="s">
        <v>86</v>
      </c>
      <c r="B1943" s="45" t="s">
        <v>509</v>
      </c>
      <c r="C1943" s="45" t="s">
        <v>32</v>
      </c>
      <c r="D1943" s="45" t="s">
        <v>296</v>
      </c>
      <c r="E1943" s="45" t="s">
        <v>1029</v>
      </c>
      <c r="F1943" s="45" t="s">
        <v>87</v>
      </c>
      <c r="G1943" s="67" t="n">
        <f aca="false" ca="false" dt2D="false" dtr="false" t="normal">G1944</f>
        <v>7910</v>
      </c>
    </row>
    <row outlineLevel="0" r="1944">
      <c r="A1944" s="66" t="s">
        <v>88</v>
      </c>
      <c r="B1944" s="45" t="s">
        <v>509</v>
      </c>
      <c r="C1944" s="45" t="s">
        <v>32</v>
      </c>
      <c r="D1944" s="45" t="s">
        <v>296</v>
      </c>
      <c r="E1944" s="45" t="s">
        <v>1029</v>
      </c>
      <c r="F1944" s="45" t="s">
        <v>89</v>
      </c>
      <c r="G1944" s="67" t="n">
        <v>7910</v>
      </c>
    </row>
    <row ht="78.75" outlineLevel="0" r="1945">
      <c r="A1945" s="66" t="s">
        <v>1030</v>
      </c>
      <c r="B1945" s="45" t="s">
        <v>509</v>
      </c>
      <c r="C1945" s="45" t="s">
        <v>32</v>
      </c>
      <c r="D1945" s="45" t="s">
        <v>296</v>
      </c>
      <c r="E1945" s="45" t="s">
        <v>1031</v>
      </c>
      <c r="F1945" s="45" t="s">
        <v>28</v>
      </c>
      <c r="G1945" s="67" t="n">
        <v>3117560</v>
      </c>
    </row>
    <row ht="47.25" outlineLevel="0" r="1946">
      <c r="A1946" s="66" t="s">
        <v>1032</v>
      </c>
      <c r="B1946" s="45" t="s">
        <v>509</v>
      </c>
      <c r="C1946" s="45" t="s">
        <v>32</v>
      </c>
      <c r="D1946" s="45" t="s">
        <v>296</v>
      </c>
      <c r="E1946" s="45" t="s">
        <v>1033</v>
      </c>
      <c r="F1946" s="45" t="s">
        <v>28</v>
      </c>
      <c r="G1946" s="67" t="n">
        <v>3117560</v>
      </c>
    </row>
    <row ht="31.5" outlineLevel="0" r="1947">
      <c r="A1947" s="66" t="s">
        <v>51</v>
      </c>
      <c r="B1947" s="45" t="s">
        <v>509</v>
      </c>
      <c r="C1947" s="45" t="s">
        <v>32</v>
      </c>
      <c r="D1947" s="45" t="s">
        <v>296</v>
      </c>
      <c r="E1947" s="45" t="s">
        <v>1033</v>
      </c>
      <c r="F1947" s="45" t="s">
        <v>43</v>
      </c>
      <c r="G1947" s="67" t="n">
        <f aca="false" ca="false" dt2D="false" dtr="false" t="normal">G1948</f>
        <v>3117560</v>
      </c>
    </row>
    <row outlineLevel="0" r="1948">
      <c r="A1948" s="66" t="s">
        <v>52</v>
      </c>
      <c r="B1948" s="45" t="s">
        <v>509</v>
      </c>
      <c r="C1948" s="45" t="s">
        <v>32</v>
      </c>
      <c r="D1948" s="45" t="s">
        <v>296</v>
      </c>
      <c r="E1948" s="45" t="s">
        <v>1033</v>
      </c>
      <c r="F1948" s="45" t="s">
        <v>46</v>
      </c>
      <c r="G1948" s="67" t="n">
        <v>3117560</v>
      </c>
    </row>
    <row ht="78.75" outlineLevel="0" r="1949">
      <c r="A1949" s="66" t="s">
        <v>1034</v>
      </c>
      <c r="B1949" s="45" t="s">
        <v>509</v>
      </c>
      <c r="C1949" s="45" t="s">
        <v>32</v>
      </c>
      <c r="D1949" s="45" t="s">
        <v>296</v>
      </c>
      <c r="E1949" s="45" t="s">
        <v>1035</v>
      </c>
      <c r="F1949" s="45" t="s">
        <v>28</v>
      </c>
      <c r="G1949" s="67" t="n">
        <v>3452000</v>
      </c>
    </row>
    <row ht="31.5" outlineLevel="0" r="1950">
      <c r="A1950" s="66" t="s">
        <v>142</v>
      </c>
      <c r="B1950" s="45" t="s">
        <v>509</v>
      </c>
      <c r="C1950" s="45" t="s">
        <v>32</v>
      </c>
      <c r="D1950" s="45" t="s">
        <v>296</v>
      </c>
      <c r="E1950" s="45" t="s">
        <v>1036</v>
      </c>
      <c r="F1950" s="45" t="s">
        <v>28</v>
      </c>
      <c r="G1950" s="67" t="n">
        <v>3452000</v>
      </c>
    </row>
    <row ht="31.5" outlineLevel="0" r="1951">
      <c r="A1951" s="66" t="s">
        <v>51</v>
      </c>
      <c r="B1951" s="45" t="s">
        <v>509</v>
      </c>
      <c r="C1951" s="45" t="s">
        <v>32</v>
      </c>
      <c r="D1951" s="45" t="s">
        <v>296</v>
      </c>
      <c r="E1951" s="45" t="s">
        <v>1036</v>
      </c>
      <c r="F1951" s="45" t="s">
        <v>43</v>
      </c>
      <c r="G1951" s="67" t="n">
        <f aca="false" ca="false" dt2D="false" dtr="false" t="normal">G1952</f>
        <v>3452000</v>
      </c>
    </row>
    <row outlineLevel="0" r="1952">
      <c r="A1952" s="66" t="s">
        <v>52</v>
      </c>
      <c r="B1952" s="45" t="s">
        <v>509</v>
      </c>
      <c r="C1952" s="45" t="s">
        <v>32</v>
      </c>
      <c r="D1952" s="45" t="s">
        <v>296</v>
      </c>
      <c r="E1952" s="45" t="s">
        <v>1036</v>
      </c>
      <c r="F1952" s="45" t="s">
        <v>46</v>
      </c>
      <c r="G1952" s="67" t="n">
        <v>3452000</v>
      </c>
    </row>
    <row ht="78.75" outlineLevel="0" r="1953">
      <c r="A1953" s="66" t="s">
        <v>1037</v>
      </c>
      <c r="B1953" s="45" t="s">
        <v>509</v>
      </c>
      <c r="C1953" s="45" t="s">
        <v>32</v>
      </c>
      <c r="D1953" s="45" t="s">
        <v>296</v>
      </c>
      <c r="E1953" s="45" t="s">
        <v>1038</v>
      </c>
      <c r="F1953" s="45" t="s">
        <v>28</v>
      </c>
      <c r="G1953" s="67" t="n">
        <v>890170</v>
      </c>
    </row>
    <row ht="31.5" outlineLevel="0" r="1954">
      <c r="A1954" s="66" t="s">
        <v>142</v>
      </c>
      <c r="B1954" s="45" t="s">
        <v>509</v>
      </c>
      <c r="C1954" s="45" t="s">
        <v>32</v>
      </c>
      <c r="D1954" s="45" t="s">
        <v>296</v>
      </c>
      <c r="E1954" s="45" t="s">
        <v>1039</v>
      </c>
      <c r="F1954" s="45" t="s">
        <v>28</v>
      </c>
      <c r="G1954" s="67" t="n">
        <v>890170</v>
      </c>
    </row>
    <row ht="31.5" outlineLevel="0" r="1955">
      <c r="A1955" s="66" t="s">
        <v>51</v>
      </c>
      <c r="B1955" s="45" t="s">
        <v>509</v>
      </c>
      <c r="C1955" s="45" t="s">
        <v>32</v>
      </c>
      <c r="D1955" s="45" t="s">
        <v>296</v>
      </c>
      <c r="E1955" s="45" t="s">
        <v>1039</v>
      </c>
      <c r="F1955" s="45" t="s">
        <v>43</v>
      </c>
      <c r="G1955" s="67" t="n">
        <f aca="false" ca="false" dt2D="false" dtr="false" t="normal">SUM(G1956:G1957)</f>
        <v>890170</v>
      </c>
    </row>
    <row outlineLevel="0" r="1956">
      <c r="A1956" s="66" t="s">
        <v>52</v>
      </c>
      <c r="B1956" s="45" t="s">
        <v>509</v>
      </c>
      <c r="C1956" s="45" t="s">
        <v>32</v>
      </c>
      <c r="D1956" s="45" t="s">
        <v>296</v>
      </c>
      <c r="E1956" s="45" t="s">
        <v>1039</v>
      </c>
      <c r="F1956" s="45" t="s">
        <v>46</v>
      </c>
      <c r="G1956" s="67" t="n">
        <v>874840</v>
      </c>
    </row>
    <row outlineLevel="0" r="1957">
      <c r="A1957" s="66" t="s">
        <v>184</v>
      </c>
      <c r="B1957" s="45" t="s">
        <v>509</v>
      </c>
      <c r="C1957" s="45" t="s">
        <v>32</v>
      </c>
      <c r="D1957" s="45" t="s">
        <v>296</v>
      </c>
      <c r="E1957" s="45" t="s">
        <v>1039</v>
      </c>
      <c r="F1957" s="45" t="s">
        <v>185</v>
      </c>
      <c r="G1957" s="67" t="n">
        <v>15330</v>
      </c>
    </row>
    <row ht="31.5" outlineLevel="0" r="1958">
      <c r="A1958" s="66" t="s">
        <v>1040</v>
      </c>
      <c r="B1958" s="45" t="s">
        <v>509</v>
      </c>
      <c r="C1958" s="45" t="s">
        <v>32</v>
      </c>
      <c r="D1958" s="45" t="s">
        <v>296</v>
      </c>
      <c r="E1958" s="45" t="s">
        <v>1041</v>
      </c>
      <c r="F1958" s="45" t="s">
        <v>28</v>
      </c>
      <c r="G1958" s="67" t="n">
        <v>272950</v>
      </c>
    </row>
    <row outlineLevel="0" r="1959">
      <c r="A1959" s="66" t="s">
        <v>1042</v>
      </c>
      <c r="B1959" s="45" t="s">
        <v>509</v>
      </c>
      <c r="C1959" s="45" t="s">
        <v>32</v>
      </c>
      <c r="D1959" s="45" t="s">
        <v>296</v>
      </c>
      <c r="E1959" s="45" t="s">
        <v>1043</v>
      </c>
      <c r="F1959" s="45" t="s">
        <v>28</v>
      </c>
      <c r="G1959" s="67" t="n">
        <v>272950</v>
      </c>
    </row>
    <row outlineLevel="0" r="1960">
      <c r="A1960" s="66" t="s">
        <v>1044</v>
      </c>
      <c r="B1960" s="45" t="s">
        <v>509</v>
      </c>
      <c r="C1960" s="45" t="s">
        <v>32</v>
      </c>
      <c r="D1960" s="45" t="s">
        <v>296</v>
      </c>
      <c r="E1960" s="45" t="s">
        <v>1045</v>
      </c>
      <c r="F1960" s="45" t="s">
        <v>28</v>
      </c>
      <c r="G1960" s="67" t="n">
        <v>272950</v>
      </c>
    </row>
    <row ht="31.5" outlineLevel="0" r="1961">
      <c r="A1961" s="66" t="s">
        <v>51</v>
      </c>
      <c r="B1961" s="45" t="s">
        <v>509</v>
      </c>
      <c r="C1961" s="45" t="s">
        <v>32</v>
      </c>
      <c r="D1961" s="45" t="s">
        <v>296</v>
      </c>
      <c r="E1961" s="45" t="s">
        <v>1045</v>
      </c>
      <c r="F1961" s="45" t="s">
        <v>43</v>
      </c>
      <c r="G1961" s="67" t="n">
        <f aca="false" ca="false" dt2D="false" dtr="false" t="normal">G1962</f>
        <v>272950</v>
      </c>
    </row>
    <row outlineLevel="0" r="1962">
      <c r="A1962" s="66" t="s">
        <v>52</v>
      </c>
      <c r="B1962" s="45" t="s">
        <v>509</v>
      </c>
      <c r="C1962" s="45" t="s">
        <v>32</v>
      </c>
      <c r="D1962" s="45" t="s">
        <v>296</v>
      </c>
      <c r="E1962" s="45" t="s">
        <v>1045</v>
      </c>
      <c r="F1962" s="45" t="s">
        <v>46</v>
      </c>
      <c r="G1962" s="67" t="n">
        <v>272950</v>
      </c>
    </row>
    <row ht="31.5" outlineLevel="0" r="1963">
      <c r="A1963" s="66" t="s">
        <v>1046</v>
      </c>
      <c r="B1963" s="45" t="s">
        <v>509</v>
      </c>
      <c r="C1963" s="45" t="s">
        <v>32</v>
      </c>
      <c r="D1963" s="45" t="s">
        <v>296</v>
      </c>
      <c r="E1963" s="45" t="s">
        <v>1047</v>
      </c>
      <c r="F1963" s="45" t="s">
        <v>28</v>
      </c>
      <c r="G1963" s="67" t="n">
        <v>22438500</v>
      </c>
    </row>
    <row ht="31.5" outlineLevel="0" r="1964">
      <c r="A1964" s="66" t="s">
        <v>1048</v>
      </c>
      <c r="B1964" s="45" t="s">
        <v>509</v>
      </c>
      <c r="C1964" s="45" t="s">
        <v>32</v>
      </c>
      <c r="D1964" s="45" t="s">
        <v>296</v>
      </c>
      <c r="E1964" s="45" t="s">
        <v>1049</v>
      </c>
      <c r="F1964" s="45" t="s">
        <v>28</v>
      </c>
      <c r="G1964" s="67" t="n">
        <v>22438500</v>
      </c>
    </row>
    <row outlineLevel="0" r="1965">
      <c r="A1965" s="66" t="s">
        <v>38</v>
      </c>
      <c r="B1965" s="45" t="s">
        <v>509</v>
      </c>
      <c r="C1965" s="45" t="s">
        <v>32</v>
      </c>
      <c r="D1965" s="45" t="s">
        <v>296</v>
      </c>
      <c r="E1965" s="45" t="s">
        <v>1050</v>
      </c>
      <c r="F1965" s="45" t="s">
        <v>28</v>
      </c>
      <c r="G1965" s="67" t="n">
        <v>1422550</v>
      </c>
    </row>
    <row outlineLevel="0" r="1966">
      <c r="A1966" s="66" t="s">
        <v>41</v>
      </c>
      <c r="B1966" s="45" t="s">
        <v>509</v>
      </c>
      <c r="C1966" s="45" t="s">
        <v>32</v>
      </c>
      <c r="D1966" s="45" t="s">
        <v>296</v>
      </c>
      <c r="E1966" s="45" t="s">
        <v>1050</v>
      </c>
      <c r="F1966" s="45" t="s">
        <v>42</v>
      </c>
      <c r="G1966" s="67" t="n">
        <f aca="false" ca="false" dt2D="false" dtr="false" t="normal">SUM(G1967:G1968)</f>
        <v>387250</v>
      </c>
    </row>
    <row ht="31.5" outlineLevel="0" r="1967">
      <c r="A1967" s="66" t="s">
        <v>44</v>
      </c>
      <c r="B1967" s="45" t="s">
        <v>509</v>
      </c>
      <c r="C1967" s="45" t="s">
        <v>32</v>
      </c>
      <c r="D1967" s="45" t="s">
        <v>296</v>
      </c>
      <c r="E1967" s="45" t="s">
        <v>1050</v>
      </c>
      <c r="F1967" s="45" t="s">
        <v>45</v>
      </c>
      <c r="G1967" s="67" t="n">
        <v>303080</v>
      </c>
    </row>
    <row ht="31.5" outlineLevel="0" r="1968">
      <c r="A1968" s="66" t="s">
        <v>49</v>
      </c>
      <c r="B1968" s="45" t="s">
        <v>509</v>
      </c>
      <c r="C1968" s="45" t="s">
        <v>32</v>
      </c>
      <c r="D1968" s="45" t="s">
        <v>296</v>
      </c>
      <c r="E1968" s="45" t="s">
        <v>1050</v>
      </c>
      <c r="F1968" s="45" t="s">
        <v>50</v>
      </c>
      <c r="G1968" s="67" t="n">
        <v>84170</v>
      </c>
    </row>
    <row ht="31.5" outlineLevel="0" r="1969">
      <c r="A1969" s="66" t="s">
        <v>51</v>
      </c>
      <c r="B1969" s="45" t="s">
        <v>509</v>
      </c>
      <c r="C1969" s="45" t="s">
        <v>32</v>
      </c>
      <c r="D1969" s="45" t="s">
        <v>296</v>
      </c>
      <c r="E1969" s="45" t="s">
        <v>1050</v>
      </c>
      <c r="F1969" s="45" t="s">
        <v>43</v>
      </c>
      <c r="G1969" s="67" t="n">
        <f aca="false" ca="false" dt2D="false" dtr="false" t="normal">G1970</f>
        <v>1035300</v>
      </c>
    </row>
    <row outlineLevel="0" r="1970">
      <c r="A1970" s="66" t="s">
        <v>52</v>
      </c>
      <c r="B1970" s="45" t="s">
        <v>509</v>
      </c>
      <c r="C1970" s="45" t="s">
        <v>32</v>
      </c>
      <c r="D1970" s="45" t="s">
        <v>296</v>
      </c>
      <c r="E1970" s="45" t="s">
        <v>1050</v>
      </c>
      <c r="F1970" s="45" t="s">
        <v>46</v>
      </c>
      <c r="G1970" s="67" t="n">
        <v>1035300</v>
      </c>
    </row>
    <row ht="31.5" outlineLevel="0" r="1971">
      <c r="A1971" s="66" t="s">
        <v>53</v>
      </c>
      <c r="B1971" s="45" t="s">
        <v>509</v>
      </c>
      <c r="C1971" s="45" t="s">
        <v>32</v>
      </c>
      <c r="D1971" s="45" t="s">
        <v>296</v>
      </c>
      <c r="E1971" s="45" t="s">
        <v>1051</v>
      </c>
      <c r="F1971" s="45" t="s">
        <v>28</v>
      </c>
      <c r="G1971" s="67" t="n">
        <v>21015950</v>
      </c>
    </row>
    <row outlineLevel="0" r="1972">
      <c r="A1972" s="66" t="s">
        <v>41</v>
      </c>
      <c r="B1972" s="45" t="s">
        <v>509</v>
      </c>
      <c r="C1972" s="45" t="s">
        <v>32</v>
      </c>
      <c r="D1972" s="45" t="s">
        <v>296</v>
      </c>
      <c r="E1972" s="45" t="s">
        <v>1051</v>
      </c>
      <c r="F1972" s="45" t="s">
        <v>42</v>
      </c>
      <c r="G1972" s="67" t="n">
        <f aca="false" ca="false" dt2D="false" dtr="false" t="normal">SUM(G1973:G1974)</f>
        <v>21015950</v>
      </c>
    </row>
    <row outlineLevel="0" r="1973">
      <c r="A1973" s="66" t="s">
        <v>55</v>
      </c>
      <c r="B1973" s="45" t="s">
        <v>509</v>
      </c>
      <c r="C1973" s="45" t="s">
        <v>32</v>
      </c>
      <c r="D1973" s="45" t="s">
        <v>296</v>
      </c>
      <c r="E1973" s="45" t="s">
        <v>1051</v>
      </c>
      <c r="F1973" s="45" t="s">
        <v>56</v>
      </c>
      <c r="G1973" s="67" t="n">
        <v>16141284</v>
      </c>
    </row>
    <row ht="31.5" outlineLevel="0" r="1974">
      <c r="A1974" s="66" t="s">
        <v>49</v>
      </c>
      <c r="B1974" s="45" t="s">
        <v>509</v>
      </c>
      <c r="C1974" s="45" t="s">
        <v>32</v>
      </c>
      <c r="D1974" s="45" t="s">
        <v>296</v>
      </c>
      <c r="E1974" s="45" t="s">
        <v>1051</v>
      </c>
      <c r="F1974" s="45" t="s">
        <v>50</v>
      </c>
      <c r="G1974" s="67" t="n">
        <v>4874666</v>
      </c>
    </row>
    <row outlineLevel="0" r="1975">
      <c r="A1975" s="66" t="n"/>
      <c r="B1975" s="45" t="n"/>
      <c r="C1975" s="45" t="n"/>
      <c r="D1975" s="45" t="n"/>
      <c r="E1975" s="45" t="n"/>
      <c r="F1975" s="45" t="n"/>
      <c r="G1975" s="67" t="n"/>
    </row>
    <row outlineLevel="0" r="1976">
      <c r="A1976" s="43" t="s">
        <v>1052</v>
      </c>
      <c r="B1976" s="44" t="s">
        <v>1053</v>
      </c>
      <c r="C1976" s="44" t="s">
        <v>26</v>
      </c>
      <c r="D1976" s="44" t="s">
        <v>26</v>
      </c>
      <c r="E1976" s="44" t="s">
        <v>27</v>
      </c>
      <c r="F1976" s="44" t="s">
        <v>28</v>
      </c>
      <c r="G1976" s="46" t="n">
        <v>21278500</v>
      </c>
    </row>
    <row outlineLevel="0" r="1977">
      <c r="A1977" s="53" t="s">
        <v>29</v>
      </c>
      <c r="B1977" s="54" t="s">
        <v>1053</v>
      </c>
      <c r="C1977" s="55" t="s">
        <v>30</v>
      </c>
      <c r="D1977" s="55" t="s">
        <v>26</v>
      </c>
      <c r="E1977" s="56" t="s">
        <v>27</v>
      </c>
      <c r="F1977" s="57" t="s">
        <v>28</v>
      </c>
      <c r="G1977" s="58" t="n">
        <v>21278500</v>
      </c>
    </row>
    <row ht="31.5" outlineLevel="0" r="1978">
      <c r="A1978" s="74" t="s">
        <v>311</v>
      </c>
      <c r="B1978" s="75" t="s">
        <v>1053</v>
      </c>
      <c r="C1978" s="75" t="s">
        <v>30</v>
      </c>
      <c r="D1978" s="75" t="s">
        <v>312</v>
      </c>
      <c r="E1978" s="75" t="s">
        <v>27</v>
      </c>
      <c r="F1978" s="75" t="s">
        <v>28</v>
      </c>
      <c r="G1978" s="76" t="n">
        <v>21278500</v>
      </c>
    </row>
    <row outlineLevel="0" r="1979">
      <c r="A1979" s="66" t="s">
        <v>1054</v>
      </c>
      <c r="B1979" s="45" t="s">
        <v>1053</v>
      </c>
      <c r="C1979" s="45" t="s">
        <v>30</v>
      </c>
      <c r="D1979" s="45" t="s">
        <v>312</v>
      </c>
      <c r="E1979" s="45" t="s">
        <v>1055</v>
      </c>
      <c r="F1979" s="45" t="s">
        <v>28</v>
      </c>
      <c r="G1979" s="67" t="n">
        <v>21278500</v>
      </c>
    </row>
    <row ht="31.5" outlineLevel="0" r="1980">
      <c r="A1980" s="66" t="s">
        <v>1056</v>
      </c>
      <c r="B1980" s="45" t="s">
        <v>1053</v>
      </c>
      <c r="C1980" s="45" t="s">
        <v>30</v>
      </c>
      <c r="D1980" s="45" t="s">
        <v>312</v>
      </c>
      <c r="E1980" s="45" t="s">
        <v>1057</v>
      </c>
      <c r="F1980" s="45" t="s">
        <v>28</v>
      </c>
      <c r="G1980" s="67" t="n">
        <v>17191717</v>
      </c>
    </row>
    <row outlineLevel="0" r="1981">
      <c r="A1981" s="66" t="s">
        <v>38</v>
      </c>
      <c r="B1981" s="45" t="s">
        <v>1053</v>
      </c>
      <c r="C1981" s="45" t="s">
        <v>30</v>
      </c>
      <c r="D1981" s="45" t="s">
        <v>312</v>
      </c>
      <c r="E1981" s="45" t="s">
        <v>1058</v>
      </c>
      <c r="F1981" s="45" t="s">
        <v>28</v>
      </c>
      <c r="G1981" s="67" t="n">
        <v>3438007</v>
      </c>
    </row>
    <row outlineLevel="0" r="1982">
      <c r="A1982" s="66" t="s">
        <v>41</v>
      </c>
      <c r="B1982" s="45" t="s">
        <v>1053</v>
      </c>
      <c r="C1982" s="45" t="s">
        <v>30</v>
      </c>
      <c r="D1982" s="45" t="s">
        <v>312</v>
      </c>
      <c r="E1982" s="45" t="s">
        <v>1058</v>
      </c>
      <c r="F1982" s="45" t="s">
        <v>42</v>
      </c>
      <c r="G1982" s="67" t="n">
        <f aca="false" ca="false" dt2D="false" dtr="false" t="normal">SUM(G1983:G1984)</f>
        <v>477281</v>
      </c>
    </row>
    <row ht="31.5" outlineLevel="0" r="1983">
      <c r="A1983" s="66" t="s">
        <v>44</v>
      </c>
      <c r="B1983" s="45" t="s">
        <v>1053</v>
      </c>
      <c r="C1983" s="45" t="s">
        <v>30</v>
      </c>
      <c r="D1983" s="45" t="s">
        <v>312</v>
      </c>
      <c r="E1983" s="45" t="s">
        <v>1058</v>
      </c>
      <c r="F1983" s="45" t="s">
        <v>45</v>
      </c>
      <c r="G1983" s="67" t="n">
        <v>423310</v>
      </c>
    </row>
    <row ht="31.5" outlineLevel="0" r="1984">
      <c r="A1984" s="66" t="s">
        <v>49</v>
      </c>
      <c r="B1984" s="45" t="s">
        <v>1053</v>
      </c>
      <c r="C1984" s="45" t="s">
        <v>30</v>
      </c>
      <c r="D1984" s="45" t="s">
        <v>312</v>
      </c>
      <c r="E1984" s="45" t="s">
        <v>1058</v>
      </c>
      <c r="F1984" s="45" t="s">
        <v>50</v>
      </c>
      <c r="G1984" s="67" t="n">
        <v>53971</v>
      </c>
    </row>
    <row ht="31.5" outlineLevel="0" r="1985">
      <c r="A1985" s="66" t="s">
        <v>51</v>
      </c>
      <c r="B1985" s="45" t="s">
        <v>1053</v>
      </c>
      <c r="C1985" s="45" t="s">
        <v>30</v>
      </c>
      <c r="D1985" s="45" t="s">
        <v>312</v>
      </c>
      <c r="E1985" s="45" t="s">
        <v>1058</v>
      </c>
      <c r="F1985" s="45" t="s">
        <v>43</v>
      </c>
      <c r="G1985" s="67" t="n">
        <f aca="false" ca="false" dt2D="false" dtr="false" t="normal">SUM(G1986:G1987)</f>
        <v>2929726</v>
      </c>
    </row>
    <row outlineLevel="0" r="1986">
      <c r="A1986" s="66" t="s">
        <v>52</v>
      </c>
      <c r="B1986" s="45" t="s">
        <v>1053</v>
      </c>
      <c r="C1986" s="45" t="s">
        <v>30</v>
      </c>
      <c r="D1986" s="45" t="s">
        <v>312</v>
      </c>
      <c r="E1986" s="45" t="s">
        <v>1058</v>
      </c>
      <c r="F1986" s="45" t="s">
        <v>46</v>
      </c>
      <c r="G1986" s="67" t="n">
        <v>2504876</v>
      </c>
    </row>
    <row outlineLevel="0" r="1987">
      <c r="A1987" s="66" t="s">
        <v>184</v>
      </c>
      <c r="B1987" s="45" t="s">
        <v>1053</v>
      </c>
      <c r="C1987" s="45" t="s">
        <v>30</v>
      </c>
      <c r="D1987" s="45" t="s">
        <v>312</v>
      </c>
      <c r="E1987" s="45" t="s">
        <v>1058</v>
      </c>
      <c r="F1987" s="45" t="s">
        <v>185</v>
      </c>
      <c r="G1987" s="67" t="n">
        <v>424850</v>
      </c>
    </row>
    <row outlineLevel="0" r="1988">
      <c r="A1988" s="66" t="s">
        <v>86</v>
      </c>
      <c r="B1988" s="45" t="s">
        <v>1053</v>
      </c>
      <c r="C1988" s="45" t="s">
        <v>30</v>
      </c>
      <c r="D1988" s="45" t="s">
        <v>312</v>
      </c>
      <c r="E1988" s="45" t="s">
        <v>1058</v>
      </c>
      <c r="F1988" s="45" t="s">
        <v>87</v>
      </c>
      <c r="G1988" s="67" t="n">
        <f aca="false" ca="false" dt2D="false" dtr="false" t="normal">G1989</f>
        <v>31000</v>
      </c>
    </row>
    <row outlineLevel="0" r="1989">
      <c r="A1989" s="66" t="s">
        <v>113</v>
      </c>
      <c r="B1989" s="45" t="s">
        <v>1053</v>
      </c>
      <c r="C1989" s="45" t="s">
        <v>30</v>
      </c>
      <c r="D1989" s="45" t="s">
        <v>312</v>
      </c>
      <c r="E1989" s="45" t="s">
        <v>1058</v>
      </c>
      <c r="F1989" s="45" t="s">
        <v>114</v>
      </c>
      <c r="G1989" s="67" t="n">
        <v>31000</v>
      </c>
    </row>
    <row ht="31.5" outlineLevel="0" r="1990">
      <c r="A1990" s="66" t="s">
        <v>53</v>
      </c>
      <c r="B1990" s="45" t="s">
        <v>1053</v>
      </c>
      <c r="C1990" s="45" t="s">
        <v>30</v>
      </c>
      <c r="D1990" s="45" t="s">
        <v>312</v>
      </c>
      <c r="E1990" s="45" t="s">
        <v>1059</v>
      </c>
      <c r="F1990" s="45" t="s">
        <v>28</v>
      </c>
      <c r="G1990" s="67" t="n">
        <v>13753710</v>
      </c>
    </row>
    <row outlineLevel="0" r="1991">
      <c r="A1991" s="66" t="s">
        <v>41</v>
      </c>
      <c r="B1991" s="45" t="s">
        <v>1053</v>
      </c>
      <c r="C1991" s="45" t="s">
        <v>30</v>
      </c>
      <c r="D1991" s="45" t="s">
        <v>312</v>
      </c>
      <c r="E1991" s="45" t="s">
        <v>1059</v>
      </c>
      <c r="F1991" s="45" t="s">
        <v>42</v>
      </c>
      <c r="G1991" s="67" t="n">
        <f aca="false" ca="false" dt2D="false" dtr="false" t="normal">SUM(G1992:G1993)</f>
        <v>13753710</v>
      </c>
    </row>
    <row outlineLevel="0" r="1992">
      <c r="A1992" s="66" t="s">
        <v>55</v>
      </c>
      <c r="B1992" s="45" t="s">
        <v>1053</v>
      </c>
      <c r="C1992" s="45" t="s">
        <v>30</v>
      </c>
      <c r="D1992" s="45" t="s">
        <v>312</v>
      </c>
      <c r="E1992" s="45" t="s">
        <v>1059</v>
      </c>
      <c r="F1992" s="45" t="s">
        <v>56</v>
      </c>
      <c r="G1992" s="67" t="n">
        <v>10563520</v>
      </c>
    </row>
    <row ht="31.5" outlineLevel="0" r="1993">
      <c r="A1993" s="66" t="s">
        <v>49</v>
      </c>
      <c r="B1993" s="45" t="s">
        <v>1053</v>
      </c>
      <c r="C1993" s="45" t="s">
        <v>30</v>
      </c>
      <c r="D1993" s="45" t="s">
        <v>312</v>
      </c>
      <c r="E1993" s="45" t="s">
        <v>1059</v>
      </c>
      <c r="F1993" s="45" t="s">
        <v>50</v>
      </c>
      <c r="G1993" s="67" t="n">
        <v>3190190</v>
      </c>
    </row>
    <row outlineLevel="0" r="1994">
      <c r="A1994" s="66" t="s">
        <v>1060</v>
      </c>
      <c r="B1994" s="45" t="s">
        <v>1053</v>
      </c>
      <c r="C1994" s="45" t="s">
        <v>30</v>
      </c>
      <c r="D1994" s="45" t="s">
        <v>312</v>
      </c>
      <c r="E1994" s="45" t="s">
        <v>1061</v>
      </c>
      <c r="F1994" s="45" t="s">
        <v>28</v>
      </c>
      <c r="G1994" s="67" t="n">
        <v>4086783</v>
      </c>
    </row>
    <row outlineLevel="0" r="1995">
      <c r="A1995" s="66" t="s">
        <v>38</v>
      </c>
      <c r="B1995" s="45" t="s">
        <v>1053</v>
      </c>
      <c r="C1995" s="45" t="s">
        <v>30</v>
      </c>
      <c r="D1995" s="45" t="s">
        <v>312</v>
      </c>
      <c r="E1995" s="45" t="s">
        <v>1062</v>
      </c>
      <c r="F1995" s="45" t="s">
        <v>28</v>
      </c>
      <c r="G1995" s="67" t="n">
        <v>83101</v>
      </c>
    </row>
    <row outlineLevel="0" r="1996">
      <c r="A1996" s="66" t="s">
        <v>41</v>
      </c>
      <c r="B1996" s="45" t="s">
        <v>1053</v>
      </c>
      <c r="C1996" s="45" t="s">
        <v>30</v>
      </c>
      <c r="D1996" s="45" t="s">
        <v>312</v>
      </c>
      <c r="E1996" s="45" t="s">
        <v>1062</v>
      </c>
      <c r="F1996" s="45" t="s">
        <v>42</v>
      </c>
      <c r="G1996" s="67" t="n">
        <f aca="false" ca="false" dt2D="false" dtr="false" t="normal">SUM(G1997:G1998)</f>
        <v>83101</v>
      </c>
    </row>
    <row ht="31.5" outlineLevel="0" r="1997">
      <c r="A1997" s="66" t="s">
        <v>44</v>
      </c>
      <c r="B1997" s="45" t="s">
        <v>1053</v>
      </c>
      <c r="C1997" s="45" t="s">
        <v>30</v>
      </c>
      <c r="D1997" s="45" t="s">
        <v>312</v>
      </c>
      <c r="E1997" s="45" t="s">
        <v>1062</v>
      </c>
      <c r="F1997" s="45" t="s">
        <v>45</v>
      </c>
      <c r="G1997" s="67" t="n">
        <v>63825</v>
      </c>
    </row>
    <row ht="31.5" outlineLevel="0" r="1998">
      <c r="A1998" s="66" t="s">
        <v>49</v>
      </c>
      <c r="B1998" s="45" t="s">
        <v>1053</v>
      </c>
      <c r="C1998" s="45" t="s">
        <v>30</v>
      </c>
      <c r="D1998" s="45" t="s">
        <v>312</v>
      </c>
      <c r="E1998" s="45" t="s">
        <v>1062</v>
      </c>
      <c r="F1998" s="45" t="s">
        <v>50</v>
      </c>
      <c r="G1998" s="67" t="n">
        <v>19276</v>
      </c>
    </row>
    <row ht="31.5" outlineLevel="0" r="1999">
      <c r="A1999" s="66" t="s">
        <v>53</v>
      </c>
      <c r="B1999" s="45" t="s">
        <v>1053</v>
      </c>
      <c r="C1999" s="45" t="s">
        <v>30</v>
      </c>
      <c r="D1999" s="45" t="s">
        <v>312</v>
      </c>
      <c r="E1999" s="45" t="s">
        <v>1063</v>
      </c>
      <c r="F1999" s="45" t="s">
        <v>28</v>
      </c>
      <c r="G1999" s="67" t="n">
        <v>4003682</v>
      </c>
    </row>
    <row outlineLevel="0" r="2000">
      <c r="A2000" s="66" t="s">
        <v>41</v>
      </c>
      <c r="B2000" s="45" t="s">
        <v>1053</v>
      </c>
      <c r="C2000" s="45" t="s">
        <v>30</v>
      </c>
      <c r="D2000" s="45" t="s">
        <v>312</v>
      </c>
      <c r="E2000" s="45" t="s">
        <v>1063</v>
      </c>
      <c r="F2000" s="45" t="s">
        <v>42</v>
      </c>
      <c r="G2000" s="67" t="n">
        <f aca="false" ca="false" dt2D="false" dtr="false" t="normal">SUM(G2001:G2002)</f>
        <v>4003682</v>
      </c>
    </row>
    <row outlineLevel="0" r="2001">
      <c r="A2001" s="66" t="s">
        <v>55</v>
      </c>
      <c r="B2001" s="45" t="s">
        <v>1053</v>
      </c>
      <c r="C2001" s="45" t="s">
        <v>30</v>
      </c>
      <c r="D2001" s="45" t="s">
        <v>312</v>
      </c>
      <c r="E2001" s="45" t="s">
        <v>1063</v>
      </c>
      <c r="F2001" s="45" t="s">
        <v>56</v>
      </c>
      <c r="G2001" s="67" t="n">
        <v>3075030</v>
      </c>
    </row>
    <row ht="31.5" outlineLevel="0" r="2002">
      <c r="A2002" s="66" t="s">
        <v>49</v>
      </c>
      <c r="B2002" s="45" t="s">
        <v>1053</v>
      </c>
      <c r="C2002" s="45" t="s">
        <v>30</v>
      </c>
      <c r="D2002" s="45" t="s">
        <v>312</v>
      </c>
      <c r="E2002" s="45" t="s">
        <v>1063</v>
      </c>
      <c r="F2002" s="45" t="s">
        <v>50</v>
      </c>
      <c r="G2002" s="67" t="n">
        <v>928652</v>
      </c>
    </row>
    <row outlineLevel="0" r="2003">
      <c r="A2003" s="66" t="n"/>
      <c r="B2003" s="45" t="n"/>
      <c r="C2003" s="45" t="n"/>
      <c r="D2003" s="45" t="n"/>
      <c r="E2003" s="45" t="n"/>
      <c r="F2003" s="45" t="n"/>
      <c r="G2003" s="67" t="n"/>
    </row>
    <row outlineLevel="0" r="2004">
      <c r="A2004" s="66" t="s">
        <v>1064</v>
      </c>
      <c r="B2004" s="28" t="n"/>
      <c r="C2004" s="28" t="n"/>
      <c r="D2004" s="28" t="n"/>
      <c r="E2004" s="28" t="n"/>
      <c r="F2004" s="28" t="n"/>
      <c r="G2004" s="67" t="n">
        <v>17459442050</v>
      </c>
    </row>
  </sheetData>
  <autoFilter ref="A1:G2004"/>
  <mergeCells count="7">
    <mergeCell ref="E5:G5"/>
    <mergeCell ref="G13:G14"/>
    <mergeCell ref="A9:G9"/>
    <mergeCell ref="A10:G10"/>
    <mergeCell ref="A13:A14"/>
    <mergeCell ref="B13:F13"/>
    <mergeCell ref="B6:G6"/>
  </mergeCells>
  <pageMargins bottom="0.590551137924194" footer="0.472440928220749" header="0.196850389242172" left="0.472440928220749" right="0.15748031437397" top="0.708661377429962"/>
  <pageSetup fitToHeight="0" fitToWidth="1" orientation="portrait" paperHeight="297mm" paperSize="9" paperWidth="210mm" scale="100"/>
  <headerFooter>
    <oddHeader>&amp;C&amp;14&amp;"Arial Cyr,Regular"&amp;P&amp;12&amp;"-,Regular"</oddHeader>
  </headerFooter>
</worksheet>
</file>

<file path=xl/worksheets/sheet2.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Q2016"/>
  <sheetViews>
    <sheetView showZeros="true" workbookViewId="0"/>
  </sheetViews>
  <sheetFormatPr baseColWidth="8" customHeight="false" defaultColWidth="12.052536926017" defaultRowHeight="15.75" zeroHeight="false"/>
  <cols>
    <col customWidth="true" max="1" min="1" outlineLevel="0" style="83" width="78.7245384173861"/>
    <col customWidth="true" max="2" min="2" outlineLevel="0" style="84" width="7.02974736553276"/>
    <col customWidth="true" max="3" min="3" outlineLevel="0" style="85" width="4.64513621007192"/>
    <col customWidth="true" max="4" min="4" outlineLevel="0" style="85" width="4.14339675880979"/>
    <col customWidth="true" max="5" min="5" outlineLevel="0" style="85" width="15.3165415598171"/>
    <col customWidth="true" max="6" min="6" outlineLevel="0" style="85" width="5.39504786303359"/>
    <col customWidth="true" max="7" min="7" outlineLevel="0" style="86" width="19.708109166997"/>
    <col customWidth="true" max="8" min="8" outlineLevel="0" style="6" width="21.3428093461609"/>
    <col customWidth="true" max="9" min="9" outlineLevel="0" style="6" width="16.5735870352392"/>
    <col customWidth="true" max="10" min="10" outlineLevel="0" style="6" width="48.8413676273783"/>
    <col customWidth="true" max="11" min="11" outlineLevel="0" style="6" width="15.4406269840021"/>
    <col bestFit="true" customWidth="true" max="16384" min="12" outlineLevel="0" style="6" width="12.052536926017"/>
  </cols>
  <sheetData>
    <row customFormat="true" ht="18.75" outlineLevel="0" r="1" s="87">
      <c r="A1" s="88" t="n"/>
      <c r="H1" s="89" t="s">
        <v>1065</v>
      </c>
      <c r="J1" s="87" t="n"/>
    </row>
    <row customFormat="true" ht="18.75" outlineLevel="0" r="2" s="87">
      <c r="A2" s="88" t="n"/>
      <c r="H2" s="90" t="s">
        <v>1</v>
      </c>
      <c r="J2" s="87" t="n"/>
    </row>
    <row customFormat="true" ht="18.75" outlineLevel="0" r="3" s="87">
      <c r="A3" s="88" t="n"/>
      <c r="H3" s="90" t="s">
        <v>2</v>
      </c>
      <c r="J3" s="87" t="n"/>
    </row>
    <row customFormat="true" ht="18.75" outlineLevel="0" r="4" s="87">
      <c r="A4" s="88" t="n"/>
      <c r="H4" s="90" t="s">
        <v>3</v>
      </c>
      <c r="J4" s="87" t="n"/>
    </row>
    <row customFormat="true" ht="18.75" outlineLevel="0" r="5" s="87">
      <c r="A5" s="88" t="n"/>
      <c r="H5" s="90" t="s">
        <v>4</v>
      </c>
      <c r="J5" s="87" t="n"/>
    </row>
    <row customFormat="true" ht="18.75" outlineLevel="0" r="6" s="87">
      <c r="A6" s="88" t="n"/>
      <c r="C6" s="11" t="s">
        <v>5</v>
      </c>
      <c r="D6" s="15" t="s"/>
      <c r="E6" s="15" t="s"/>
      <c r="F6" s="15" t="s"/>
      <c r="G6" s="15" t="s"/>
      <c r="H6" s="16" t="s"/>
      <c r="J6" s="87" t="n"/>
    </row>
    <row customFormat="true" ht="18.75" outlineLevel="0" r="7" s="87">
      <c r="A7" s="88" t="n"/>
      <c r="C7" s="11" t="n"/>
      <c r="D7" s="11" t="n"/>
      <c r="E7" s="11" t="n"/>
      <c r="F7" s="11" t="n"/>
      <c r="G7" s="11" t="n"/>
      <c r="H7" s="11" t="n"/>
      <c r="J7" s="87" t="n"/>
    </row>
    <row customFormat="true" ht="15.75" outlineLevel="0" r="8" s="87">
      <c r="A8" s="88" t="n"/>
      <c r="H8" s="91" t="n"/>
      <c r="J8" s="87" t="n"/>
    </row>
    <row customFormat="true" ht="18.75" outlineLevel="0" r="9" s="6">
      <c r="A9" s="92" t="s">
        <v>1066</v>
      </c>
      <c r="B9" s="93" t="s"/>
      <c r="C9" s="93" t="s"/>
      <c r="D9" s="93" t="s"/>
      <c r="E9" s="93" t="s"/>
      <c r="F9" s="93" t="s"/>
      <c r="G9" s="93" t="s"/>
      <c r="H9" s="94" t="s"/>
      <c r="I9" s="95" t="n"/>
      <c r="J9" s="6" t="n"/>
    </row>
    <row customFormat="true" ht="18.75" outlineLevel="0" r="10" s="6">
      <c r="A10" s="92" t="s">
        <v>1067</v>
      </c>
      <c r="B10" s="93" t="s"/>
      <c r="C10" s="93" t="s"/>
      <c r="D10" s="93" t="s"/>
      <c r="E10" s="93" t="s"/>
      <c r="F10" s="93" t="s"/>
      <c r="G10" s="93" t="s"/>
      <c r="H10" s="94" t="s"/>
      <c r="I10" s="95" t="n"/>
      <c r="J10" s="6" t="n"/>
    </row>
    <row customFormat="true" ht="18.75" outlineLevel="0" r="11" s="6">
      <c r="A11" s="92" t="s">
        <v>7</v>
      </c>
      <c r="B11" s="93" t="s"/>
      <c r="C11" s="93" t="s"/>
      <c r="D11" s="93" t="s"/>
      <c r="E11" s="93" t="s"/>
      <c r="F11" s="93" t="s"/>
      <c r="G11" s="93" t="s"/>
      <c r="H11" s="94" t="s"/>
      <c r="J11" s="6" t="n"/>
    </row>
    <row customFormat="true" ht="18.75" outlineLevel="0" r="12" s="6">
      <c r="A12" s="92" t="n"/>
      <c r="B12" s="92" t="n"/>
      <c r="C12" s="92" t="n"/>
      <c r="D12" s="92" t="n"/>
      <c r="E12" s="92" t="n"/>
      <c r="F12" s="92" t="n"/>
      <c r="G12" s="92" t="n"/>
      <c r="H12" s="92" t="n"/>
      <c r="J12" s="6" t="n"/>
    </row>
    <row outlineLevel="0" r="13">
      <c r="A13" s="96" t="s">
        <v>1068</v>
      </c>
      <c r="B13" s="6" t="n"/>
      <c r="C13" s="6" t="n"/>
      <c r="D13" s="6" t="n"/>
      <c r="E13" s="6" t="n"/>
      <c r="F13" s="6" t="n"/>
      <c r="H13" s="95" t="s">
        <v>8</v>
      </c>
    </row>
    <row outlineLevel="0" r="14">
      <c r="A14" s="97" t="s">
        <v>9</v>
      </c>
      <c r="B14" s="97" t="s">
        <v>10</v>
      </c>
      <c r="C14" s="98" t="s"/>
      <c r="D14" s="98" t="s"/>
      <c r="E14" s="98" t="s"/>
      <c r="F14" s="99" t="s"/>
      <c r="G14" s="100" t="s">
        <v>1069</v>
      </c>
      <c r="H14" s="101" t="s"/>
      <c r="J14" s="102" t="s">
        <v>9</v>
      </c>
      <c r="K14" s="97" t="s">
        <v>10</v>
      </c>
      <c r="L14" s="98" t="s"/>
      <c r="M14" s="98" t="s"/>
      <c r="N14" s="98" t="s"/>
      <c r="O14" s="99" t="s"/>
      <c r="P14" s="100" t="s">
        <v>1069</v>
      </c>
      <c r="Q14" s="101" t="s"/>
    </row>
    <row outlineLevel="0" r="15">
      <c r="A15" s="103" t="s"/>
      <c r="B15" s="97" t="s">
        <v>12</v>
      </c>
      <c r="C15" s="104" t="s">
        <v>13</v>
      </c>
      <c r="D15" s="97" t="s">
        <v>14</v>
      </c>
      <c r="E15" s="105" t="s">
        <v>15</v>
      </c>
      <c r="F15" s="97" t="s">
        <v>16</v>
      </c>
      <c r="G15" s="106" t="s">
        <v>1070</v>
      </c>
      <c r="H15" s="106" t="s">
        <v>1071</v>
      </c>
      <c r="J15" s="107" t="s"/>
      <c r="K15" s="97" t="s">
        <v>12</v>
      </c>
      <c r="L15" s="104" t="s">
        <v>13</v>
      </c>
      <c r="M15" s="97" t="s">
        <v>14</v>
      </c>
      <c r="N15" s="105" t="s">
        <v>15</v>
      </c>
      <c r="O15" s="97" t="s">
        <v>16</v>
      </c>
      <c r="P15" s="106" t="s">
        <v>1070</v>
      </c>
      <c r="Q15" s="106" t="s">
        <v>1071</v>
      </c>
    </row>
    <row outlineLevel="0" r="16">
      <c r="A16" s="108" t="s">
        <v>17</v>
      </c>
      <c r="B16" s="109" t="s">
        <v>18</v>
      </c>
      <c r="C16" s="110" t="s">
        <v>19</v>
      </c>
      <c r="D16" s="109" t="s">
        <v>20</v>
      </c>
      <c r="E16" s="111" t="s">
        <v>21</v>
      </c>
      <c r="F16" s="109" t="s">
        <v>22</v>
      </c>
      <c r="G16" s="109" t="s">
        <v>23</v>
      </c>
      <c r="H16" s="109" t="s">
        <v>1072</v>
      </c>
      <c r="J16" s="109" t="s">
        <v>17</v>
      </c>
      <c r="K16" s="109" t="s">
        <v>18</v>
      </c>
      <c r="L16" s="110" t="s">
        <v>19</v>
      </c>
      <c r="M16" s="109" t="s">
        <v>20</v>
      </c>
      <c r="N16" s="111" t="s">
        <v>21</v>
      </c>
      <c r="O16" s="109" t="s">
        <v>22</v>
      </c>
      <c r="P16" s="109" t="s">
        <v>23</v>
      </c>
      <c r="Q16" s="109" t="s">
        <v>1072</v>
      </c>
    </row>
    <row outlineLevel="0" r="17">
      <c r="A17" s="112" t="s">
        <v>24</v>
      </c>
      <c r="B17" s="113" t="s">
        <v>25</v>
      </c>
      <c r="C17" s="114" t="s">
        <v>26</v>
      </c>
      <c r="D17" s="114" t="s">
        <v>26</v>
      </c>
      <c r="E17" s="115" t="s">
        <v>27</v>
      </c>
      <c r="F17" s="116" t="s">
        <v>28</v>
      </c>
      <c r="G17" s="47" t="n">
        <v>63496340</v>
      </c>
      <c r="H17" s="47" t="n">
        <v>63496340</v>
      </c>
      <c r="J17" s="117" t="s">
        <v>72</v>
      </c>
      <c r="K17" s="113" t="n">
        <v>601</v>
      </c>
      <c r="L17" s="114" t="n">
        <v>0</v>
      </c>
      <c r="M17" s="114" t="n">
        <v>0</v>
      </c>
      <c r="N17" s="115" t="s">
        <v>27</v>
      </c>
      <c r="O17" s="116" t="s">
        <v>28</v>
      </c>
      <c r="P17" s="47" t="n">
        <f aca="false" ca="false" dt2D="false" dtr="false" t="normal">P18</f>
        <v>18.68</v>
      </c>
      <c r="Q17" s="47" t="n">
        <f aca="false" ca="false" dt2D="false" dtr="false" t="normal">Q18</f>
        <v>17.880000000000003</v>
      </c>
    </row>
    <row outlineLevel="0" r="18">
      <c r="A18" s="118" t="s">
        <v>29</v>
      </c>
      <c r="B18" s="119" t="s">
        <v>25</v>
      </c>
      <c r="C18" s="120" t="s">
        <v>30</v>
      </c>
      <c r="D18" s="120" t="s">
        <v>26</v>
      </c>
      <c r="E18" s="121" t="s">
        <v>27</v>
      </c>
      <c r="F18" s="122" t="s">
        <v>28</v>
      </c>
      <c r="G18" s="123" t="n">
        <v>60405840</v>
      </c>
      <c r="H18" s="123" t="n">
        <v>60405840</v>
      </c>
      <c r="J18" s="124" t="s">
        <v>29</v>
      </c>
      <c r="K18" s="119" t="n">
        <v>601</v>
      </c>
      <c r="L18" s="120" t="n">
        <v>1</v>
      </c>
      <c r="M18" s="120" t="n">
        <v>0</v>
      </c>
      <c r="N18" s="121" t="s">
        <v>27</v>
      </c>
      <c r="O18" s="122" t="s">
        <v>28</v>
      </c>
      <c r="P18" s="123" t="n">
        <f aca="false" ca="false" dt2D="false" dtr="false" t="normal">P19+P25+P31</f>
        <v>18.68</v>
      </c>
      <c r="Q18" s="123" t="n">
        <f aca="false" ca="false" dt2D="false" dtr="false" t="normal">Q19+Q25+Q31</f>
        <v>17.880000000000003</v>
      </c>
    </row>
    <row ht="31.5" outlineLevel="0" r="19">
      <c r="A19" s="125" t="s">
        <v>31</v>
      </c>
      <c r="B19" s="126" t="s">
        <v>25</v>
      </c>
      <c r="C19" s="127" t="s">
        <v>30</v>
      </c>
      <c r="D19" s="127" t="s">
        <v>32</v>
      </c>
      <c r="E19" s="128" t="s">
        <v>27</v>
      </c>
      <c r="F19" s="129" t="s">
        <v>28</v>
      </c>
      <c r="G19" s="65" t="n">
        <v>60405840</v>
      </c>
      <c r="H19" s="65" t="n">
        <v>60405840</v>
      </c>
      <c r="J19" s="130" t="s">
        <v>1073</v>
      </c>
      <c r="K19" s="126" t="n">
        <v>601</v>
      </c>
      <c r="L19" s="127" t="n">
        <v>1</v>
      </c>
      <c r="M19" s="127" t="n">
        <v>4</v>
      </c>
      <c r="N19" s="128" t="s">
        <v>27</v>
      </c>
      <c r="O19" s="129" t="s">
        <v>28</v>
      </c>
      <c r="P19" s="65" t="n">
        <f aca="false" ca="false" dt2D="false" dtr="false" t="normal">P20</f>
        <v>2.42</v>
      </c>
      <c r="Q19" s="65" t="n">
        <f aca="false" ca="false" dt2D="false" dtr="false" t="normal">Q20</f>
        <v>2.42</v>
      </c>
    </row>
    <row outlineLevel="0" r="20">
      <c r="A20" s="131" t="s">
        <v>33</v>
      </c>
      <c r="B20" s="132" t="s">
        <v>25</v>
      </c>
      <c r="C20" s="132" t="s">
        <v>30</v>
      </c>
      <c r="D20" s="132" t="s">
        <v>32</v>
      </c>
      <c r="E20" s="132" t="s">
        <v>34</v>
      </c>
      <c r="F20" s="132" t="s">
        <v>28</v>
      </c>
      <c r="G20" s="133" t="n">
        <v>60405840</v>
      </c>
      <c r="H20" s="133" t="n">
        <v>60405840</v>
      </c>
      <c r="J20" s="134" t="s">
        <v>75</v>
      </c>
      <c r="K20" s="68" t="n">
        <v>601</v>
      </c>
      <c r="L20" s="69" t="n">
        <v>1</v>
      </c>
      <c r="M20" s="69" t="n">
        <v>4</v>
      </c>
      <c r="N20" s="70" t="s">
        <v>76</v>
      </c>
      <c r="O20" s="71" t="s">
        <v>28</v>
      </c>
      <c r="P20" s="135" t="n">
        <f aca="false" ca="false" dt2D="false" dtr="false" t="normal">P21</f>
        <v>2.42</v>
      </c>
      <c r="Q20" s="135" t="n">
        <f aca="false" ca="false" dt2D="false" dtr="false" t="normal">Q21</f>
        <v>2.42</v>
      </c>
    </row>
    <row ht="31.5" outlineLevel="0" r="21">
      <c r="A21" s="131" t="s">
        <v>35</v>
      </c>
      <c r="B21" s="132" t="s">
        <v>25</v>
      </c>
      <c r="C21" s="132" t="s">
        <v>30</v>
      </c>
      <c r="D21" s="132" t="s">
        <v>32</v>
      </c>
      <c r="E21" s="132" t="s">
        <v>36</v>
      </c>
      <c r="F21" s="132" t="s">
        <v>28</v>
      </c>
      <c r="G21" s="133" t="n">
        <v>53969764</v>
      </c>
      <c r="H21" s="133" t="n">
        <v>53969764</v>
      </c>
      <c r="J21" s="134" t="s">
        <v>83</v>
      </c>
      <c r="K21" s="68" t="n">
        <v>601</v>
      </c>
      <c r="L21" s="69" t="n">
        <v>1</v>
      </c>
      <c r="M21" s="69" t="n">
        <v>4</v>
      </c>
      <c r="N21" s="70" t="s">
        <v>84</v>
      </c>
      <c r="O21" s="71" t="s">
        <v>28</v>
      </c>
      <c r="P21" s="135" t="n">
        <f aca="false" ca="false" dt2D="false" dtr="false" t="normal">P22</f>
        <v>2.42</v>
      </c>
      <c r="Q21" s="135" t="n">
        <f aca="false" ca="false" dt2D="false" dtr="false" t="normal">Q22</f>
        <v>2.42</v>
      </c>
    </row>
    <row outlineLevel="0" r="22">
      <c r="A22" s="131" t="s">
        <v>38</v>
      </c>
      <c r="B22" s="132" t="s">
        <v>25</v>
      </c>
      <c r="C22" s="132" t="s">
        <v>30</v>
      </c>
      <c r="D22" s="132" t="s">
        <v>32</v>
      </c>
      <c r="E22" s="132" t="s">
        <v>39</v>
      </c>
      <c r="F22" s="132" t="s">
        <v>28</v>
      </c>
      <c r="G22" s="133" t="n">
        <v>9166572</v>
      </c>
      <c r="H22" s="133" t="n">
        <v>9166572</v>
      </c>
      <c r="J22" s="134" t="s">
        <v>91</v>
      </c>
      <c r="K22" s="68" t="n">
        <v>601</v>
      </c>
      <c r="L22" s="69" t="n">
        <v>1</v>
      </c>
      <c r="M22" s="69" t="n">
        <v>4</v>
      </c>
      <c r="N22" s="70" t="s">
        <v>92</v>
      </c>
      <c r="O22" s="71" t="s">
        <v>28</v>
      </c>
      <c r="P22" s="135" t="n">
        <f aca="false" ca="false" dt2D="false" dtr="false" t="normal">P23</f>
        <v>2.42</v>
      </c>
      <c r="Q22" s="135" t="n">
        <f aca="false" ca="false" dt2D="false" dtr="false" t="normal">Q23</f>
        <v>2.42</v>
      </c>
    </row>
    <row outlineLevel="0" r="23">
      <c r="A23" s="131" t="s">
        <v>41</v>
      </c>
      <c r="B23" s="132" t="s">
        <v>25</v>
      </c>
      <c r="C23" s="132" t="s">
        <v>30</v>
      </c>
      <c r="D23" s="132" t="s">
        <v>32</v>
      </c>
      <c r="E23" s="132" t="s">
        <v>39</v>
      </c>
      <c r="F23" s="132" t="s">
        <v>42</v>
      </c>
      <c r="G23" s="133" t="n">
        <f aca="false" ca="false" dt2D="false" dtr="false" t="normal">SUM(G24:G26)</f>
        <v>4963880</v>
      </c>
      <c r="H23" s="133" t="n">
        <f aca="false" ca="false" dt2D="false" dtr="false" t="normal">SUM(H24:H26)</f>
        <v>4963880</v>
      </c>
      <c r="J23" s="134" t="s">
        <v>51</v>
      </c>
      <c r="K23" s="68" t="n">
        <v>601</v>
      </c>
      <c r="L23" s="69" t="n">
        <v>1</v>
      </c>
      <c r="M23" s="69" t="n">
        <v>4</v>
      </c>
      <c r="N23" s="70" t="s">
        <v>92</v>
      </c>
      <c r="O23" s="71" t="n">
        <v>240</v>
      </c>
      <c r="P23" s="135" t="n">
        <f aca="false" ca="false" dt2D="false" dtr="false" t="normal">P24</f>
        <v>2.42</v>
      </c>
      <c r="Q23" s="135" t="n">
        <f aca="false" ca="false" dt2D="false" dtr="false" t="normal">Q24</f>
        <v>2.42</v>
      </c>
    </row>
    <row ht="31.5" outlineLevel="0" r="24">
      <c r="A24" s="131" t="s">
        <v>44</v>
      </c>
      <c r="B24" s="132" t="s">
        <v>25</v>
      </c>
      <c r="C24" s="132" t="s">
        <v>30</v>
      </c>
      <c r="D24" s="132" t="s">
        <v>32</v>
      </c>
      <c r="E24" s="132" t="s">
        <v>39</v>
      </c>
      <c r="F24" s="132" t="s">
        <v>45</v>
      </c>
      <c r="G24" s="133" t="n">
        <v>1308635.5</v>
      </c>
      <c r="H24" s="133" t="n">
        <v>1308635.5</v>
      </c>
      <c r="J24" s="134" t="s">
        <v>52</v>
      </c>
      <c r="K24" s="68" t="n">
        <v>601</v>
      </c>
      <c r="L24" s="69" t="n">
        <v>1</v>
      </c>
      <c r="M24" s="69" t="n">
        <v>4</v>
      </c>
      <c r="N24" s="70" t="s">
        <v>92</v>
      </c>
      <c r="O24" s="71" t="n">
        <v>244</v>
      </c>
      <c r="P24" s="135" t="n">
        <v>2.42</v>
      </c>
      <c r="Q24" s="136" t="n">
        <v>2.42</v>
      </c>
    </row>
    <row outlineLevel="0" r="25">
      <c r="A25" s="131" t="s">
        <v>47</v>
      </c>
      <c r="B25" s="132" t="s">
        <v>25</v>
      </c>
      <c r="C25" s="132" t="s">
        <v>30</v>
      </c>
      <c r="D25" s="132" t="s">
        <v>32</v>
      </c>
      <c r="E25" s="132" t="s">
        <v>39</v>
      </c>
      <c r="F25" s="132" t="s">
        <v>48</v>
      </c>
      <c r="G25" s="133" t="n">
        <v>3451572</v>
      </c>
      <c r="H25" s="133" t="n">
        <v>3451572</v>
      </c>
      <c r="J25" s="130" t="s">
        <v>95</v>
      </c>
      <c r="K25" s="126" t="n">
        <v>601</v>
      </c>
      <c r="L25" s="127" t="n">
        <v>1</v>
      </c>
      <c r="M25" s="127" t="n">
        <v>5</v>
      </c>
      <c r="N25" s="128" t="s">
        <v>27</v>
      </c>
      <c r="O25" s="129" t="s">
        <v>28</v>
      </c>
      <c r="P25" s="65" t="n">
        <f aca="false" ca="false" dt2D="false" dtr="false" t="normal">P26</f>
        <v>3.3</v>
      </c>
      <c r="Q25" s="65" t="n">
        <f aca="false" ca="false" dt2D="false" dtr="false" t="normal">Q26</f>
        <v>2.5</v>
      </c>
    </row>
    <row ht="31.5" outlineLevel="0" r="26">
      <c r="A26" s="131" t="s">
        <v>49</v>
      </c>
      <c r="B26" s="132" t="s">
        <v>25</v>
      </c>
      <c r="C26" s="132" t="s">
        <v>30</v>
      </c>
      <c r="D26" s="132" t="s">
        <v>32</v>
      </c>
      <c r="E26" s="132" t="s">
        <v>39</v>
      </c>
      <c r="F26" s="132" t="s">
        <v>50</v>
      </c>
      <c r="G26" s="133" t="n">
        <v>203672.5</v>
      </c>
      <c r="H26" s="133" t="n">
        <v>203672.5</v>
      </c>
      <c r="J26" s="134" t="s">
        <v>97</v>
      </c>
      <c r="K26" s="68" t="n">
        <v>601</v>
      </c>
      <c r="L26" s="69" t="n">
        <v>1</v>
      </c>
      <c r="M26" s="69" t="n">
        <v>5</v>
      </c>
      <c r="N26" s="70" t="s">
        <v>98</v>
      </c>
      <c r="O26" s="71" t="s">
        <v>28</v>
      </c>
      <c r="P26" s="135" t="n">
        <f aca="false" ca="false" dt2D="false" dtr="false" t="normal">P27</f>
        <v>3.3</v>
      </c>
      <c r="Q26" s="135" t="n">
        <f aca="false" ca="false" dt2D="false" dtr="false" t="normal">Q27</f>
        <v>2.5</v>
      </c>
    </row>
    <row ht="31.5" outlineLevel="0" r="27">
      <c r="A27" s="131" t="s">
        <v>51</v>
      </c>
      <c r="B27" s="132" t="s">
        <v>25</v>
      </c>
      <c r="C27" s="132" t="s">
        <v>30</v>
      </c>
      <c r="D27" s="132" t="s">
        <v>32</v>
      </c>
      <c r="E27" s="132" t="s">
        <v>39</v>
      </c>
      <c r="F27" s="132" t="s">
        <v>43</v>
      </c>
      <c r="G27" s="133" t="n">
        <f aca="false" ca="false" dt2D="false" dtr="false" t="normal">SUM(G28)</f>
        <v>4202692</v>
      </c>
      <c r="H27" s="133" t="n">
        <f aca="false" ca="false" dt2D="false" dtr="false" t="normal">SUM(H28)</f>
        <v>4202692</v>
      </c>
      <c r="J27" s="134" t="s">
        <v>99</v>
      </c>
      <c r="K27" s="68" t="n">
        <v>601</v>
      </c>
      <c r="L27" s="69" t="n">
        <v>1</v>
      </c>
      <c r="M27" s="69" t="n">
        <v>5</v>
      </c>
      <c r="N27" s="70" t="s">
        <v>100</v>
      </c>
      <c r="O27" s="71" t="s">
        <v>28</v>
      </c>
      <c r="P27" s="135" t="n">
        <f aca="false" ca="false" dt2D="false" dtr="false" t="normal">P28</f>
        <v>3.3</v>
      </c>
      <c r="Q27" s="135" t="n">
        <f aca="false" ca="false" dt2D="false" dtr="false" t="normal">Q28</f>
        <v>2.5</v>
      </c>
    </row>
    <row outlineLevel="0" r="28">
      <c r="A28" s="131" t="s">
        <v>52</v>
      </c>
      <c r="B28" s="132" t="s">
        <v>25</v>
      </c>
      <c r="C28" s="132" t="s">
        <v>30</v>
      </c>
      <c r="D28" s="132" t="s">
        <v>32</v>
      </c>
      <c r="E28" s="132" t="s">
        <v>39</v>
      </c>
      <c r="F28" s="132" t="s">
        <v>46</v>
      </c>
      <c r="G28" s="133" t="n">
        <v>4202692</v>
      </c>
      <c r="H28" s="133" t="n">
        <v>4202692</v>
      </c>
      <c r="J28" s="134" t="s">
        <v>101</v>
      </c>
      <c r="K28" s="68" t="n">
        <v>601</v>
      </c>
      <c r="L28" s="69" t="n">
        <v>1</v>
      </c>
      <c r="M28" s="69" t="n">
        <v>5</v>
      </c>
      <c r="N28" s="70" t="s">
        <v>102</v>
      </c>
      <c r="O28" s="71" t="s">
        <v>28</v>
      </c>
      <c r="P28" s="135" t="n">
        <f aca="false" ca="false" dt2D="false" dtr="false" t="normal">P29</f>
        <v>3.3</v>
      </c>
      <c r="Q28" s="135" t="n">
        <f aca="false" ca="false" dt2D="false" dtr="false" t="normal">Q29</f>
        <v>2.5</v>
      </c>
    </row>
    <row ht="31.5" outlineLevel="0" r="29">
      <c r="A29" s="131" t="s">
        <v>53</v>
      </c>
      <c r="B29" s="132" t="s">
        <v>25</v>
      </c>
      <c r="C29" s="132" t="s">
        <v>30</v>
      </c>
      <c r="D29" s="132" t="s">
        <v>32</v>
      </c>
      <c r="E29" s="132" t="s">
        <v>54</v>
      </c>
      <c r="F29" s="132" t="s">
        <v>28</v>
      </c>
      <c r="G29" s="133" t="n">
        <v>44803192</v>
      </c>
      <c r="H29" s="133" t="n">
        <v>44803192</v>
      </c>
      <c r="J29" s="134" t="s">
        <v>51</v>
      </c>
      <c r="K29" s="68" t="n">
        <v>601</v>
      </c>
      <c r="L29" s="69" t="n">
        <v>1</v>
      </c>
      <c r="M29" s="69" t="n">
        <v>5</v>
      </c>
      <c r="N29" s="70" t="s">
        <v>102</v>
      </c>
      <c r="O29" s="71" t="n">
        <v>240</v>
      </c>
      <c r="P29" s="135" t="n">
        <f aca="false" ca="false" dt2D="false" dtr="false" t="normal">P30</f>
        <v>3.3</v>
      </c>
      <c r="Q29" s="135" t="n">
        <f aca="false" ca="false" dt2D="false" dtr="false" t="normal">Q30</f>
        <v>2.5</v>
      </c>
    </row>
    <row outlineLevel="0" r="30">
      <c r="A30" s="131" t="s">
        <v>41</v>
      </c>
      <c r="B30" s="132" t="s">
        <v>25</v>
      </c>
      <c r="C30" s="132" t="s">
        <v>30</v>
      </c>
      <c r="D30" s="132" t="s">
        <v>32</v>
      </c>
      <c r="E30" s="132" t="s">
        <v>54</v>
      </c>
      <c r="F30" s="132" t="s">
        <v>42</v>
      </c>
      <c r="G30" s="133" t="n">
        <f aca="false" ca="false" dt2D="false" dtr="false" t="normal">SUM(G31:G32)</f>
        <v>44803192</v>
      </c>
      <c r="H30" s="133" t="n">
        <f aca="false" ca="false" dt2D="false" dtr="false" t="normal">SUM(H31:H32)</f>
        <v>44803192</v>
      </c>
      <c r="J30" s="134" t="s">
        <v>52</v>
      </c>
      <c r="K30" s="68" t="n">
        <v>601</v>
      </c>
      <c r="L30" s="69" t="n">
        <v>1</v>
      </c>
      <c r="M30" s="69" t="n">
        <v>5</v>
      </c>
      <c r="N30" s="70" t="s">
        <v>102</v>
      </c>
      <c r="O30" s="71" t="n">
        <v>244</v>
      </c>
      <c r="P30" s="135" t="n">
        <v>3.3</v>
      </c>
      <c r="Q30" s="135" t="n">
        <v>2.5</v>
      </c>
    </row>
    <row outlineLevel="0" r="31">
      <c r="A31" s="131" t="s">
        <v>55</v>
      </c>
      <c r="B31" s="132" t="s">
        <v>25</v>
      </c>
      <c r="C31" s="132" t="s">
        <v>30</v>
      </c>
      <c r="D31" s="132" t="s">
        <v>32</v>
      </c>
      <c r="E31" s="132" t="s">
        <v>54</v>
      </c>
      <c r="F31" s="132" t="s">
        <v>56</v>
      </c>
      <c r="G31" s="133" t="n">
        <v>34411056</v>
      </c>
      <c r="H31" s="133" t="n">
        <v>34411056</v>
      </c>
      <c r="J31" s="130" t="s">
        <v>103</v>
      </c>
      <c r="K31" s="126" t="n">
        <v>601</v>
      </c>
      <c r="L31" s="127" t="n">
        <v>1</v>
      </c>
      <c r="M31" s="127" t="n">
        <v>13</v>
      </c>
      <c r="N31" s="128" t="s">
        <v>27</v>
      </c>
      <c r="O31" s="129" t="s">
        <v>28</v>
      </c>
      <c r="P31" s="65" t="n">
        <f aca="false" ca="false" dt2D="false" dtr="false" t="normal">P32</f>
        <v>12.96</v>
      </c>
      <c r="Q31" s="65" t="n">
        <f aca="false" ca="false" dt2D="false" dtr="false" t="normal">Q32</f>
        <v>12.96</v>
      </c>
    </row>
    <row ht="31.5" outlineLevel="0" r="32">
      <c r="A32" s="131" t="s">
        <v>49</v>
      </c>
      <c r="B32" s="132" t="s">
        <v>25</v>
      </c>
      <c r="C32" s="132" t="s">
        <v>30</v>
      </c>
      <c r="D32" s="132" t="s">
        <v>32</v>
      </c>
      <c r="E32" s="132" t="s">
        <v>54</v>
      </c>
      <c r="F32" s="132" t="s">
        <v>50</v>
      </c>
      <c r="G32" s="133" t="n">
        <v>10392136</v>
      </c>
      <c r="H32" s="133" t="n">
        <v>10392136</v>
      </c>
      <c r="J32" s="134" t="s">
        <v>97</v>
      </c>
      <c r="K32" s="68" t="n">
        <v>601</v>
      </c>
      <c r="L32" s="69" t="n">
        <v>1</v>
      </c>
      <c r="M32" s="69" t="n">
        <v>13</v>
      </c>
      <c r="N32" s="70" t="s">
        <v>98</v>
      </c>
      <c r="O32" s="71" t="s">
        <v>28</v>
      </c>
      <c r="P32" s="135" t="n">
        <f aca="false" ca="false" dt2D="false" dtr="false" t="normal">P33</f>
        <v>12.96</v>
      </c>
      <c r="Q32" s="135" t="n">
        <v>12.96</v>
      </c>
    </row>
    <row outlineLevel="0" r="33">
      <c r="A33" s="131" t="s">
        <v>57</v>
      </c>
      <c r="B33" s="132" t="s">
        <v>25</v>
      </c>
      <c r="C33" s="132" t="s">
        <v>30</v>
      </c>
      <c r="D33" s="132" t="s">
        <v>32</v>
      </c>
      <c r="E33" s="132" t="s">
        <v>58</v>
      </c>
      <c r="F33" s="132" t="s">
        <v>28</v>
      </c>
      <c r="G33" s="133" t="n">
        <v>2349288</v>
      </c>
      <c r="H33" s="133" t="n">
        <v>2349288</v>
      </c>
      <c r="J33" s="134" t="s">
        <v>99</v>
      </c>
      <c r="K33" s="68" t="n">
        <v>601</v>
      </c>
      <c r="L33" s="69" t="n">
        <v>1</v>
      </c>
      <c r="M33" s="69" t="n">
        <v>13</v>
      </c>
      <c r="N33" s="70" t="s">
        <v>100</v>
      </c>
      <c r="O33" s="71" t="s">
        <v>28</v>
      </c>
      <c r="P33" s="135" t="n">
        <f aca="false" ca="false" dt2D="false" dtr="false" t="normal">P34</f>
        <v>12.96</v>
      </c>
      <c r="Q33" s="135" t="n">
        <v>12.96</v>
      </c>
    </row>
    <row outlineLevel="0" r="34">
      <c r="A34" s="131" t="s">
        <v>38</v>
      </c>
      <c r="B34" s="132" t="s">
        <v>25</v>
      </c>
      <c r="C34" s="132" t="s">
        <v>30</v>
      </c>
      <c r="D34" s="132" t="s">
        <v>32</v>
      </c>
      <c r="E34" s="132" t="s">
        <v>59</v>
      </c>
      <c r="F34" s="132" t="s">
        <v>28</v>
      </c>
      <c r="G34" s="133" t="n">
        <v>41550</v>
      </c>
      <c r="H34" s="133" t="n">
        <v>41550</v>
      </c>
      <c r="J34" s="134" t="s">
        <v>190</v>
      </c>
      <c r="K34" s="68" t="n">
        <v>601</v>
      </c>
      <c r="L34" s="69" t="n">
        <v>1</v>
      </c>
      <c r="M34" s="69" t="n">
        <v>13</v>
      </c>
      <c r="N34" s="70" t="s">
        <v>191</v>
      </c>
      <c r="O34" s="71" t="s">
        <v>28</v>
      </c>
      <c r="P34" s="135" t="n">
        <f aca="false" ca="false" dt2D="false" dtr="false" t="normal">P35</f>
        <v>12.96</v>
      </c>
      <c r="Q34" s="135" t="n">
        <v>12.96</v>
      </c>
    </row>
    <row outlineLevel="0" r="35">
      <c r="A35" s="131" t="s">
        <v>41</v>
      </c>
      <c r="B35" s="132" t="s">
        <v>25</v>
      </c>
      <c r="C35" s="132" t="s">
        <v>30</v>
      </c>
      <c r="D35" s="132" t="s">
        <v>32</v>
      </c>
      <c r="E35" s="132" t="s">
        <v>59</v>
      </c>
      <c r="F35" s="132" t="s">
        <v>42</v>
      </c>
      <c r="G35" s="133" t="n">
        <f aca="false" ca="false" dt2D="false" dtr="false" t="normal">SUM(G36:G37)</f>
        <v>41550</v>
      </c>
      <c r="H35" s="133" t="n">
        <f aca="false" ca="false" dt2D="false" dtr="false" t="normal">SUM(H36:H37)</f>
        <v>41550</v>
      </c>
      <c r="J35" s="134" t="s">
        <v>41</v>
      </c>
      <c r="K35" s="68" t="n">
        <v>601</v>
      </c>
      <c r="L35" s="69" t="n">
        <v>1</v>
      </c>
      <c r="M35" s="69" t="n">
        <v>13</v>
      </c>
      <c r="N35" s="70" t="s">
        <v>191</v>
      </c>
      <c r="O35" s="71" t="n">
        <v>120</v>
      </c>
      <c r="P35" s="135" t="n">
        <f aca="false" ca="false" dt2D="false" dtr="false" t="normal">P36</f>
        <v>12.96</v>
      </c>
      <c r="Q35" s="135" t="n">
        <v>12.96</v>
      </c>
    </row>
    <row ht="31.5" outlineLevel="0" r="36">
      <c r="A36" s="131" t="s">
        <v>44</v>
      </c>
      <c r="B36" s="132" t="s">
        <v>25</v>
      </c>
      <c r="C36" s="132" t="s">
        <v>30</v>
      </c>
      <c r="D36" s="132" t="s">
        <v>32</v>
      </c>
      <c r="E36" s="132" t="s">
        <v>59</v>
      </c>
      <c r="F36" s="132" t="s">
        <v>45</v>
      </c>
      <c r="G36" s="133" t="n">
        <v>31912.5</v>
      </c>
      <c r="H36" s="133" t="n">
        <v>31912.5</v>
      </c>
      <c r="J36" s="134" t="s">
        <v>55</v>
      </c>
      <c r="K36" s="68" t="n">
        <v>601</v>
      </c>
      <c r="L36" s="69" t="n">
        <v>1</v>
      </c>
      <c r="M36" s="69" t="n">
        <v>13</v>
      </c>
      <c r="N36" s="70" t="s">
        <v>191</v>
      </c>
      <c r="O36" s="71" t="n">
        <v>121</v>
      </c>
      <c r="P36" s="135" t="n">
        <v>12.96</v>
      </c>
      <c r="Q36" s="135" t="n">
        <v>12.96</v>
      </c>
    </row>
    <row ht="31.5" outlineLevel="0" r="37">
      <c r="A37" s="131" t="s">
        <v>49</v>
      </c>
      <c r="B37" s="132" t="s">
        <v>25</v>
      </c>
      <c r="C37" s="132" t="s">
        <v>30</v>
      </c>
      <c r="D37" s="132" t="s">
        <v>32</v>
      </c>
      <c r="E37" s="132" t="s">
        <v>59</v>
      </c>
      <c r="F37" s="132" t="s">
        <v>50</v>
      </c>
      <c r="G37" s="133" t="n">
        <v>9637.5</v>
      </c>
      <c r="H37" s="133" t="n">
        <v>9637.5</v>
      </c>
      <c r="J37" s="134" t="n"/>
      <c r="K37" s="68" t="n"/>
      <c r="L37" s="69" t="n"/>
      <c r="M37" s="69" t="n"/>
      <c r="N37" s="70" t="n"/>
      <c r="O37" s="71" t="n"/>
      <c r="P37" s="135" t="n"/>
      <c r="Q37" s="136" t="n"/>
    </row>
    <row ht="31.5" outlineLevel="0" r="38">
      <c r="A38" s="131" t="s">
        <v>53</v>
      </c>
      <c r="B38" s="132" t="s">
        <v>25</v>
      </c>
      <c r="C38" s="132" t="s">
        <v>30</v>
      </c>
      <c r="D38" s="132" t="s">
        <v>32</v>
      </c>
      <c r="E38" s="132" t="s">
        <v>60</v>
      </c>
      <c r="F38" s="132" t="s">
        <v>28</v>
      </c>
      <c r="G38" s="133" t="n">
        <v>2307738</v>
      </c>
      <c r="H38" s="133" t="n">
        <v>2307738</v>
      </c>
      <c r="J38" s="137" t="s">
        <v>230</v>
      </c>
      <c r="K38" s="138" t="n">
        <v>602</v>
      </c>
      <c r="L38" s="139" t="n">
        <v>0</v>
      </c>
      <c r="M38" s="139" t="n">
        <v>0</v>
      </c>
      <c r="N38" s="140" t="s">
        <v>27</v>
      </c>
      <c r="O38" s="141" t="s">
        <v>28</v>
      </c>
      <c r="P38" s="142" t="n">
        <f aca="false" ca="false" dt2D="false" dtr="false" t="normal">P39</f>
        <v>-6603475.9799999995</v>
      </c>
      <c r="Q38" s="142" t="n">
        <f aca="false" ca="false" dt2D="false" dtr="false" t="normal">Q39</f>
        <v>-6627237.350000001</v>
      </c>
    </row>
    <row outlineLevel="0" r="39">
      <c r="A39" s="131" t="s">
        <v>41</v>
      </c>
      <c r="B39" s="132" t="s">
        <v>25</v>
      </c>
      <c r="C39" s="132" t="s">
        <v>30</v>
      </c>
      <c r="D39" s="132" t="s">
        <v>32</v>
      </c>
      <c r="E39" s="132" t="s">
        <v>60</v>
      </c>
      <c r="F39" s="132" t="s">
        <v>42</v>
      </c>
      <c r="G39" s="133" t="n">
        <f aca="false" ca="false" dt2D="false" dtr="false" t="normal">SUM(G40:G41)</f>
        <v>2307738</v>
      </c>
      <c r="H39" s="133" t="n">
        <f aca="false" ca="false" dt2D="false" dtr="false" t="normal">SUM(H40:H41)</f>
        <v>2307738</v>
      </c>
      <c r="J39" s="124" t="s">
        <v>295</v>
      </c>
      <c r="K39" s="119" t="n">
        <v>602</v>
      </c>
      <c r="L39" s="120" t="n">
        <v>10</v>
      </c>
      <c r="M39" s="120" t="n">
        <v>0</v>
      </c>
      <c r="N39" s="121" t="s">
        <v>27</v>
      </c>
      <c r="O39" s="122" t="s">
        <v>28</v>
      </c>
      <c r="P39" s="123" t="n">
        <f aca="false" ca="false" dt2D="false" dtr="false" t="normal">P40</f>
        <v>-6603475.9799999995</v>
      </c>
      <c r="Q39" s="123" t="n">
        <f aca="false" ca="false" dt2D="false" dtr="false" t="normal">Q40</f>
        <v>-6627237.350000001</v>
      </c>
    </row>
    <row outlineLevel="0" r="40">
      <c r="A40" s="131" t="s">
        <v>55</v>
      </c>
      <c r="B40" s="132" t="s">
        <v>25</v>
      </c>
      <c r="C40" s="132" t="s">
        <v>30</v>
      </c>
      <c r="D40" s="132" t="s">
        <v>32</v>
      </c>
      <c r="E40" s="132" t="s">
        <v>60</v>
      </c>
      <c r="F40" s="132" t="s">
        <v>56</v>
      </c>
      <c r="G40" s="133" t="n">
        <v>1772448</v>
      </c>
      <c r="H40" s="133" t="n">
        <v>1772448</v>
      </c>
      <c r="J40" s="130" t="s">
        <v>297</v>
      </c>
      <c r="K40" s="126" t="n">
        <v>602</v>
      </c>
      <c r="L40" s="127" t="n">
        <v>10</v>
      </c>
      <c r="M40" s="127" t="n">
        <v>4</v>
      </c>
      <c r="N40" s="128" t="s">
        <v>27</v>
      </c>
      <c r="O40" s="129" t="s">
        <v>28</v>
      </c>
      <c r="P40" s="65" t="n">
        <f aca="false" ca="false" dt2D="false" dtr="false" t="normal">P41</f>
        <v>-6603475.9799999995</v>
      </c>
      <c r="Q40" s="65" t="n">
        <f aca="false" ca="false" dt2D="false" dtr="false" t="normal">Q41</f>
        <v>-6627237.350000001</v>
      </c>
    </row>
    <row ht="31.5" outlineLevel="0" r="41">
      <c r="A41" s="131" t="s">
        <v>49</v>
      </c>
      <c r="B41" s="132" t="s">
        <v>25</v>
      </c>
      <c r="C41" s="132" t="s">
        <v>30</v>
      </c>
      <c r="D41" s="132" t="s">
        <v>32</v>
      </c>
      <c r="E41" s="132" t="s">
        <v>60</v>
      </c>
      <c r="F41" s="132" t="s">
        <v>50</v>
      </c>
      <c r="G41" s="133" t="n">
        <v>535290</v>
      </c>
      <c r="H41" s="133" t="n">
        <v>535290</v>
      </c>
      <c r="J41" s="134" t="s">
        <v>276</v>
      </c>
      <c r="K41" s="68" t="n">
        <v>602</v>
      </c>
      <c r="L41" s="69" t="n">
        <v>10</v>
      </c>
      <c r="M41" s="69" t="n">
        <v>4</v>
      </c>
      <c r="N41" s="70" t="s">
        <v>277</v>
      </c>
      <c r="O41" s="71" t="s">
        <v>28</v>
      </c>
      <c r="P41" s="135" t="n">
        <f aca="false" ca="false" dt2D="false" dtr="false" t="normal">P42</f>
        <v>-6603475.9799999995</v>
      </c>
      <c r="Q41" s="136" t="n">
        <f aca="false" ca="false" dt2D="false" dtr="false" t="normal">Q42</f>
        <v>-6627237.350000001</v>
      </c>
    </row>
    <row outlineLevel="0" r="42">
      <c r="A42" s="131" t="s">
        <v>61</v>
      </c>
      <c r="B42" s="132" t="s">
        <v>25</v>
      </c>
      <c r="C42" s="132" t="s">
        <v>30</v>
      </c>
      <c r="D42" s="132" t="s">
        <v>32</v>
      </c>
      <c r="E42" s="132" t="s">
        <v>62</v>
      </c>
      <c r="F42" s="132" t="s">
        <v>28</v>
      </c>
      <c r="G42" s="133" t="n">
        <v>4086788</v>
      </c>
      <c r="H42" s="133" t="n">
        <v>4086788</v>
      </c>
      <c r="J42" s="134" t="s">
        <v>298</v>
      </c>
      <c r="K42" s="68" t="n">
        <v>602</v>
      </c>
      <c r="L42" s="69" t="n">
        <v>10</v>
      </c>
      <c r="M42" s="69" t="n">
        <v>4</v>
      </c>
      <c r="N42" s="70" t="s">
        <v>299</v>
      </c>
      <c r="O42" s="71" t="s">
        <v>28</v>
      </c>
      <c r="P42" s="135" t="n">
        <f aca="false" ca="false" dt2D="false" dtr="false" t="normal">P43</f>
        <v>-6603475.9799999995</v>
      </c>
      <c r="Q42" s="136" t="n">
        <f aca="false" ca="false" dt2D="false" dtr="false" t="normal">Q43</f>
        <v>-6627237.350000001</v>
      </c>
    </row>
    <row outlineLevel="0" r="43">
      <c r="A43" s="131" t="s">
        <v>38</v>
      </c>
      <c r="B43" s="132" t="s">
        <v>25</v>
      </c>
      <c r="C43" s="132" t="s">
        <v>30</v>
      </c>
      <c r="D43" s="132" t="s">
        <v>32</v>
      </c>
      <c r="E43" s="132" t="s">
        <v>63</v>
      </c>
      <c r="F43" s="132" t="s">
        <v>28</v>
      </c>
      <c r="G43" s="133" t="n">
        <v>83100</v>
      </c>
      <c r="H43" s="133" t="n">
        <v>83100</v>
      </c>
      <c r="J43" s="134" t="s">
        <v>300</v>
      </c>
      <c r="K43" s="68" t="n">
        <v>602</v>
      </c>
      <c r="L43" s="69" t="n">
        <v>10</v>
      </c>
      <c r="M43" s="69" t="n">
        <v>4</v>
      </c>
      <c r="N43" s="70" t="s">
        <v>301</v>
      </c>
      <c r="O43" s="71" t="s">
        <v>28</v>
      </c>
      <c r="P43" s="135" t="n">
        <f aca="false" ca="false" dt2D="false" dtr="false" t="normal">P44</f>
        <v>-6603475.9799999995</v>
      </c>
      <c r="Q43" s="136" t="n">
        <f aca="false" ca="false" dt2D="false" dtr="false" t="normal">Q44</f>
        <v>-6627237.350000001</v>
      </c>
    </row>
    <row outlineLevel="0" r="44">
      <c r="A44" s="131" t="s">
        <v>41</v>
      </c>
      <c r="B44" s="132" t="s">
        <v>25</v>
      </c>
      <c r="C44" s="132" t="s">
        <v>30</v>
      </c>
      <c r="D44" s="132" t="s">
        <v>32</v>
      </c>
      <c r="E44" s="132" t="s">
        <v>63</v>
      </c>
      <c r="F44" s="132" t="s">
        <v>42</v>
      </c>
      <c r="G44" s="133" t="n">
        <f aca="false" ca="false" dt2D="false" dtr="false" t="normal">SUM(G45:G46)</f>
        <v>83100</v>
      </c>
      <c r="H44" s="133" t="n">
        <f aca="false" ca="false" dt2D="false" dtr="false" t="normal">SUM(H45:H46)</f>
        <v>83100</v>
      </c>
      <c r="J44" s="134" t="s">
        <v>302</v>
      </c>
      <c r="K44" s="68" t="n">
        <v>602</v>
      </c>
      <c r="L44" s="69" t="n">
        <v>10</v>
      </c>
      <c r="M44" s="69" t="n">
        <v>4</v>
      </c>
      <c r="N44" s="70" t="s">
        <v>303</v>
      </c>
      <c r="O44" s="71" t="s">
        <v>28</v>
      </c>
      <c r="P44" s="135" t="n">
        <f aca="false" ca="false" dt2D="false" dtr="false" t="normal">P45</f>
        <v>-6603475.9799999995</v>
      </c>
      <c r="Q44" s="136" t="n">
        <f aca="false" ca="false" dt2D="false" dtr="false" t="normal">Q45</f>
        <v>-6627237.350000001</v>
      </c>
    </row>
    <row ht="31.5" outlineLevel="0" r="45">
      <c r="A45" s="131" t="s">
        <v>44</v>
      </c>
      <c r="B45" s="132" t="s">
        <v>25</v>
      </c>
      <c r="C45" s="132" t="s">
        <v>30</v>
      </c>
      <c r="D45" s="132" t="s">
        <v>32</v>
      </c>
      <c r="E45" s="132" t="s">
        <v>63</v>
      </c>
      <c r="F45" s="132" t="s">
        <v>45</v>
      </c>
      <c r="G45" s="133" t="n">
        <v>63825</v>
      </c>
      <c r="H45" s="133" t="n">
        <v>63825</v>
      </c>
      <c r="J45" s="134" t="s">
        <v>304</v>
      </c>
      <c r="K45" s="68" t="n">
        <v>602</v>
      </c>
      <c r="L45" s="69" t="n">
        <v>10</v>
      </c>
      <c r="M45" s="69" t="n">
        <v>4</v>
      </c>
      <c r="N45" s="70" t="s">
        <v>303</v>
      </c>
      <c r="O45" s="71" t="s">
        <v>305</v>
      </c>
      <c r="P45" s="135" t="n">
        <f aca="false" ca="false" dt2D="false" dtr="false" t="normal">P46</f>
        <v>-6603475.9799999995</v>
      </c>
      <c r="Q45" s="136" t="n">
        <f aca="false" ca="false" dt2D="false" dtr="false" t="normal">Q46</f>
        <v>-6627237.350000001</v>
      </c>
    </row>
    <row ht="31.5" outlineLevel="0" r="46">
      <c r="A46" s="131" t="s">
        <v>49</v>
      </c>
      <c r="B46" s="132" t="s">
        <v>25</v>
      </c>
      <c r="C46" s="132" t="s">
        <v>30</v>
      </c>
      <c r="D46" s="132" t="s">
        <v>32</v>
      </c>
      <c r="E46" s="132" t="s">
        <v>63</v>
      </c>
      <c r="F46" s="132" t="s">
        <v>50</v>
      </c>
      <c r="G46" s="133" t="n">
        <v>19275</v>
      </c>
      <c r="H46" s="133" t="n">
        <v>19275</v>
      </c>
      <c r="J46" s="134" t="s">
        <v>306</v>
      </c>
      <c r="K46" s="68" t="n">
        <v>602</v>
      </c>
      <c r="L46" s="69" t="n">
        <v>10</v>
      </c>
      <c r="M46" s="69" t="n">
        <v>4</v>
      </c>
      <c r="N46" s="70" t="s">
        <v>303</v>
      </c>
      <c r="O46" s="71" t="s">
        <v>307</v>
      </c>
      <c r="P46" s="135" t="n">
        <f aca="false" ca="false" dt2D="false" dtr="false" t="normal">-6603474.8-1.18</f>
        <v>-6603475.9799999995</v>
      </c>
      <c r="Q46" s="136" t="n">
        <f aca="false" ca="false" dt2D="false" dtr="false" t="normal">-6627235.37-1.98</f>
        <v>-6627237.350000001</v>
      </c>
    </row>
    <row ht="31.5" outlineLevel="0" r="47">
      <c r="A47" s="131" t="s">
        <v>53</v>
      </c>
      <c r="B47" s="132" t="s">
        <v>25</v>
      </c>
      <c r="C47" s="132" t="s">
        <v>30</v>
      </c>
      <c r="D47" s="132" t="s">
        <v>32</v>
      </c>
      <c r="E47" s="132" t="s">
        <v>64</v>
      </c>
      <c r="F47" s="132" t="s">
        <v>28</v>
      </c>
      <c r="G47" s="133" t="n">
        <v>4003688</v>
      </c>
      <c r="H47" s="133" t="n">
        <v>4003688</v>
      </c>
      <c r="J47" s="134" t="n"/>
      <c r="K47" s="68" t="n"/>
      <c r="L47" s="69" t="n"/>
      <c r="M47" s="69" t="n"/>
      <c r="N47" s="70" t="n"/>
      <c r="O47" s="71" t="n"/>
      <c r="P47" s="135" t="n"/>
      <c r="Q47" s="136" t="n"/>
    </row>
    <row outlineLevel="0" r="48">
      <c r="A48" s="131" t="s">
        <v>41</v>
      </c>
      <c r="B48" s="132" t="s">
        <v>25</v>
      </c>
      <c r="C48" s="132" t="s">
        <v>30</v>
      </c>
      <c r="D48" s="132" t="s">
        <v>32</v>
      </c>
      <c r="E48" s="132" t="s">
        <v>64</v>
      </c>
      <c r="F48" s="132" t="s">
        <v>42</v>
      </c>
      <c r="G48" s="133" t="n">
        <f aca="false" ca="false" dt2D="false" dtr="false" t="normal">SUM(G49:G50)</f>
        <v>4003688</v>
      </c>
      <c r="H48" s="133" t="n">
        <f aca="false" ca="false" dt2D="false" dtr="false" t="normal">SUM(H49:H50)</f>
        <v>4003688</v>
      </c>
      <c r="J48" s="137" t="s">
        <v>413</v>
      </c>
      <c r="K48" s="138" t="n">
        <v>606</v>
      </c>
      <c r="L48" s="139" t="n">
        <v>0</v>
      </c>
      <c r="M48" s="139" t="n">
        <v>0</v>
      </c>
      <c r="N48" s="140" t="s">
        <v>27</v>
      </c>
      <c r="O48" s="141" t="s">
        <v>28</v>
      </c>
      <c r="P48" s="142" t="n">
        <f aca="false" ca="false" dt2D="false" dtr="false" t="normal">P49</f>
        <v>21000</v>
      </c>
      <c r="Q48" s="142" t="n">
        <f aca="false" ca="false" dt2D="false" dtr="false" t="normal">Q49</f>
        <v>0</v>
      </c>
    </row>
    <row outlineLevel="0" r="49">
      <c r="A49" s="131" t="s">
        <v>55</v>
      </c>
      <c r="B49" s="132" t="s">
        <v>25</v>
      </c>
      <c r="C49" s="132" t="s">
        <v>30</v>
      </c>
      <c r="D49" s="132" t="s">
        <v>32</v>
      </c>
      <c r="E49" s="132" t="s">
        <v>64</v>
      </c>
      <c r="F49" s="132" t="s">
        <v>56</v>
      </c>
      <c r="G49" s="133" t="n">
        <v>3075030</v>
      </c>
      <c r="H49" s="133" t="n">
        <v>3075030</v>
      </c>
      <c r="J49" s="124" t="s">
        <v>295</v>
      </c>
      <c r="K49" s="119" t="n">
        <v>606</v>
      </c>
      <c r="L49" s="120" t="n">
        <v>10</v>
      </c>
      <c r="M49" s="120" t="n">
        <v>0</v>
      </c>
      <c r="N49" s="121" t="s">
        <v>27</v>
      </c>
      <c r="O49" s="122" t="s">
        <v>28</v>
      </c>
      <c r="P49" s="123" t="n">
        <f aca="false" ca="false" dt2D="false" dtr="false" t="normal">P50</f>
        <v>21000</v>
      </c>
      <c r="Q49" s="123" t="n">
        <f aca="false" ca="false" dt2D="false" dtr="false" t="normal">Q50</f>
        <v>0</v>
      </c>
    </row>
    <row ht="31.5" outlineLevel="0" r="50">
      <c r="A50" s="131" t="s">
        <v>49</v>
      </c>
      <c r="B50" s="132" t="s">
        <v>25</v>
      </c>
      <c r="C50" s="132" t="s">
        <v>30</v>
      </c>
      <c r="D50" s="132" t="s">
        <v>32</v>
      </c>
      <c r="E50" s="132" t="s">
        <v>64</v>
      </c>
      <c r="F50" s="132" t="s">
        <v>50</v>
      </c>
      <c r="G50" s="133" t="n">
        <v>928658</v>
      </c>
      <c r="H50" s="133" t="n">
        <v>928658</v>
      </c>
      <c r="J50" s="130" t="s">
        <v>564</v>
      </c>
      <c r="K50" s="126" t="n">
        <v>606</v>
      </c>
      <c r="L50" s="127" t="n">
        <v>10</v>
      </c>
      <c r="M50" s="127" t="n">
        <v>6</v>
      </c>
      <c r="N50" s="128" t="s">
        <v>27</v>
      </c>
      <c r="O50" s="129" t="s">
        <v>28</v>
      </c>
      <c r="P50" s="65" t="n">
        <f aca="false" ca="false" dt2D="false" dtr="false" t="normal">P51</f>
        <v>21000</v>
      </c>
      <c r="Q50" s="65" t="n">
        <f aca="false" ca="false" dt2D="false" dtr="false" t="normal">Q51</f>
        <v>0</v>
      </c>
    </row>
    <row outlineLevel="0" r="51">
      <c r="A51" s="143" t="s">
        <v>65</v>
      </c>
      <c r="B51" s="144" t="s">
        <v>25</v>
      </c>
      <c r="C51" s="144" t="s">
        <v>66</v>
      </c>
      <c r="D51" s="144" t="s">
        <v>26</v>
      </c>
      <c r="E51" s="144" t="s">
        <v>27</v>
      </c>
      <c r="F51" s="144" t="s">
        <v>28</v>
      </c>
      <c r="G51" s="145" t="n">
        <v>3090500</v>
      </c>
      <c r="H51" s="145" t="n">
        <v>3090500</v>
      </c>
      <c r="J51" s="134" t="s">
        <v>97</v>
      </c>
      <c r="K51" s="68" t="n">
        <v>606</v>
      </c>
      <c r="L51" s="69" t="n">
        <v>10</v>
      </c>
      <c r="M51" s="69" t="n">
        <v>6</v>
      </c>
      <c r="N51" s="70" t="s">
        <v>98</v>
      </c>
      <c r="O51" s="71" t="s">
        <v>28</v>
      </c>
      <c r="P51" s="135" t="n">
        <f aca="false" ca="false" dt2D="false" dtr="false" t="normal">P52</f>
        <v>21000</v>
      </c>
      <c r="Q51" s="135" t="n">
        <f aca="false" ca="false" dt2D="false" dtr="false" t="normal">Q52</f>
        <v>0</v>
      </c>
    </row>
    <row outlineLevel="0" r="52">
      <c r="A52" s="146" t="s">
        <v>67</v>
      </c>
      <c r="B52" s="147" t="s">
        <v>25</v>
      </c>
      <c r="C52" s="147" t="s">
        <v>66</v>
      </c>
      <c r="D52" s="147" t="s">
        <v>30</v>
      </c>
      <c r="E52" s="147" t="s">
        <v>27</v>
      </c>
      <c r="F52" s="147" t="s">
        <v>28</v>
      </c>
      <c r="G52" s="148" t="n">
        <v>1790500</v>
      </c>
      <c r="H52" s="148" t="n">
        <v>1790500</v>
      </c>
      <c r="J52" s="134" t="s">
        <v>99</v>
      </c>
      <c r="K52" s="68" t="n">
        <v>606</v>
      </c>
      <c r="L52" s="69" t="n">
        <v>10</v>
      </c>
      <c r="M52" s="69" t="n">
        <v>6</v>
      </c>
      <c r="N52" s="70" t="s">
        <v>100</v>
      </c>
      <c r="O52" s="71" t="s">
        <v>28</v>
      </c>
      <c r="P52" s="135" t="n">
        <f aca="false" ca="false" dt2D="false" dtr="false" t="normal">P53</f>
        <v>21000</v>
      </c>
      <c r="Q52" s="135" t="n">
        <f aca="false" ca="false" dt2D="false" dtr="false" t="normal">Q53</f>
        <v>0</v>
      </c>
    </row>
    <row outlineLevel="0" r="53">
      <c r="A53" s="131" t="s">
        <v>33</v>
      </c>
      <c r="B53" s="132" t="s">
        <v>25</v>
      </c>
      <c r="C53" s="132" t="s">
        <v>66</v>
      </c>
      <c r="D53" s="132" t="s">
        <v>30</v>
      </c>
      <c r="E53" s="132" t="s">
        <v>34</v>
      </c>
      <c r="F53" s="132" t="s">
        <v>28</v>
      </c>
      <c r="G53" s="133" t="n">
        <v>1790500</v>
      </c>
      <c r="H53" s="133" t="n">
        <v>1790500</v>
      </c>
      <c r="J53" s="134" t="s">
        <v>565</v>
      </c>
      <c r="K53" s="68" t="n">
        <v>606</v>
      </c>
      <c r="L53" s="69" t="n">
        <v>10</v>
      </c>
      <c r="M53" s="69" t="n">
        <v>6</v>
      </c>
      <c r="N53" s="70" t="s">
        <v>566</v>
      </c>
      <c r="O53" s="71" t="s">
        <v>28</v>
      </c>
      <c r="P53" s="135" t="n">
        <f aca="false" ca="false" dt2D="false" dtr="false" t="normal">P54</f>
        <v>21000</v>
      </c>
      <c r="Q53" s="135" t="n">
        <f aca="false" ca="false" dt2D="false" dtr="false" t="normal">Q54</f>
        <v>0</v>
      </c>
    </row>
    <row outlineLevel="0" r="54">
      <c r="A54" s="131" t="s">
        <v>68</v>
      </c>
      <c r="B54" s="132" t="s">
        <v>25</v>
      </c>
      <c r="C54" s="132" t="s">
        <v>66</v>
      </c>
      <c r="D54" s="132" t="s">
        <v>30</v>
      </c>
      <c r="E54" s="132" t="s">
        <v>37</v>
      </c>
      <c r="F54" s="132" t="s">
        <v>28</v>
      </c>
      <c r="G54" s="133" t="n">
        <v>1790500</v>
      </c>
      <c r="H54" s="133" t="n">
        <v>1790500</v>
      </c>
      <c r="J54" s="134" t="s">
        <v>304</v>
      </c>
      <c r="K54" s="68" t="n">
        <v>606</v>
      </c>
      <c r="L54" s="69" t="n">
        <v>10</v>
      </c>
      <c r="M54" s="69" t="n">
        <v>6</v>
      </c>
      <c r="N54" s="70" t="s">
        <v>566</v>
      </c>
      <c r="O54" s="71" t="s">
        <v>305</v>
      </c>
      <c r="P54" s="135" t="n">
        <f aca="false" ca="false" dt2D="false" dtr="false" t="normal">P55</f>
        <v>21000</v>
      </c>
      <c r="Q54" s="135" t="n">
        <f aca="false" ca="false" dt2D="false" dtr="false" t="normal">Q55</f>
        <v>0</v>
      </c>
    </row>
    <row outlineLevel="0" r="55">
      <c r="A55" s="131" t="s">
        <v>69</v>
      </c>
      <c r="B55" s="132" t="s">
        <v>25</v>
      </c>
      <c r="C55" s="132" t="s">
        <v>66</v>
      </c>
      <c r="D55" s="132" t="s">
        <v>30</v>
      </c>
      <c r="E55" s="132" t="s">
        <v>40</v>
      </c>
      <c r="F55" s="132" t="s">
        <v>28</v>
      </c>
      <c r="G55" s="133" t="n">
        <v>1790500</v>
      </c>
      <c r="H55" s="133" t="n">
        <v>1790500</v>
      </c>
      <c r="J55" s="134" t="s">
        <v>437</v>
      </c>
      <c r="K55" s="68" t="n">
        <v>606</v>
      </c>
      <c r="L55" s="69" t="n">
        <v>10</v>
      </c>
      <c r="M55" s="69" t="n">
        <v>6</v>
      </c>
      <c r="N55" s="70" t="s">
        <v>566</v>
      </c>
      <c r="O55" s="71" t="s">
        <v>438</v>
      </c>
      <c r="P55" s="135" t="n">
        <v>21000</v>
      </c>
      <c r="Q55" s="135" t="n">
        <v>0</v>
      </c>
    </row>
    <row outlineLevel="0" r="56">
      <c r="A56" s="73" t="s">
        <v>51</v>
      </c>
      <c r="B56" s="132" t="s">
        <v>25</v>
      </c>
      <c r="C56" s="132" t="s">
        <v>66</v>
      </c>
      <c r="D56" s="132" t="s">
        <v>30</v>
      </c>
      <c r="E56" s="132" t="s">
        <v>40</v>
      </c>
      <c r="F56" s="132" t="s">
        <v>43</v>
      </c>
      <c r="G56" s="133" t="n">
        <f aca="false" ca="false" dt2D="false" dtr="false" t="normal">SUM(G57)</f>
        <v>1790500</v>
      </c>
      <c r="H56" s="133" t="n">
        <f aca="false" ca="false" dt2D="false" dtr="false" t="normal">SUM(H57)</f>
        <v>1790500</v>
      </c>
      <c r="J56" s="134" t="n"/>
      <c r="K56" s="68" t="n"/>
      <c r="L56" s="69" t="n"/>
      <c r="M56" s="69" t="n"/>
      <c r="N56" s="70" t="n"/>
      <c r="O56" s="71" t="n"/>
      <c r="P56" s="135" t="n"/>
      <c r="Q56" s="136" t="n"/>
    </row>
    <row outlineLevel="0" r="57">
      <c r="A57" s="131" t="s">
        <v>52</v>
      </c>
      <c r="B57" s="132" t="s">
        <v>25</v>
      </c>
      <c r="C57" s="132" t="s">
        <v>66</v>
      </c>
      <c r="D57" s="132" t="s">
        <v>30</v>
      </c>
      <c r="E57" s="132" t="s">
        <v>40</v>
      </c>
      <c r="F57" s="132" t="s">
        <v>46</v>
      </c>
      <c r="G57" s="133" t="n">
        <v>1790500</v>
      </c>
      <c r="H57" s="133" t="n">
        <v>1790500</v>
      </c>
      <c r="J57" s="137" t="s">
        <v>567</v>
      </c>
      <c r="K57" s="138" t="n">
        <v>607</v>
      </c>
      <c r="L57" s="139" t="n">
        <v>0</v>
      </c>
      <c r="M57" s="139" t="n">
        <v>0</v>
      </c>
      <c r="N57" s="140" t="s">
        <v>27</v>
      </c>
      <c r="O57" s="141" t="s">
        <v>28</v>
      </c>
      <c r="P57" s="142" t="n">
        <f aca="false" ca="false" dt2D="false" dtr="false" t="normal">P58</f>
        <v>3.07</v>
      </c>
      <c r="Q57" s="142" t="n">
        <f aca="false" ca="false" dt2D="false" dtr="false" t="normal">Q58</f>
        <v>1.04</v>
      </c>
    </row>
    <row outlineLevel="0" r="58">
      <c r="A58" s="146" t="s">
        <v>70</v>
      </c>
      <c r="B58" s="147" t="s">
        <v>25</v>
      </c>
      <c r="C58" s="147" t="s">
        <v>66</v>
      </c>
      <c r="D58" s="147" t="s">
        <v>71</v>
      </c>
      <c r="E58" s="147" t="s">
        <v>27</v>
      </c>
      <c r="F58" s="147" t="s">
        <v>28</v>
      </c>
      <c r="G58" s="148" t="n">
        <v>1300000</v>
      </c>
      <c r="H58" s="148" t="n">
        <v>1300000</v>
      </c>
      <c r="J58" s="124" t="s">
        <v>208</v>
      </c>
      <c r="K58" s="119" t="n">
        <v>607</v>
      </c>
      <c r="L58" s="120" t="n">
        <v>8</v>
      </c>
      <c r="M58" s="120" t="n">
        <v>0</v>
      </c>
      <c r="N58" s="121" t="s">
        <v>27</v>
      </c>
      <c r="O58" s="122" t="s">
        <v>28</v>
      </c>
      <c r="P58" s="123" t="n">
        <f aca="false" ca="false" dt2D="false" dtr="false" t="normal">P59</f>
        <v>3.07</v>
      </c>
      <c r="Q58" s="123" t="n">
        <f aca="false" ca="false" dt2D="false" dtr="false" t="normal">Q59</f>
        <v>1.04</v>
      </c>
    </row>
    <row outlineLevel="0" r="59">
      <c r="A59" s="131" t="s">
        <v>33</v>
      </c>
      <c r="B59" s="132" t="s">
        <v>25</v>
      </c>
      <c r="C59" s="132" t="s">
        <v>66</v>
      </c>
      <c r="D59" s="132" t="s">
        <v>71</v>
      </c>
      <c r="E59" s="132" t="s">
        <v>34</v>
      </c>
      <c r="F59" s="132" t="s">
        <v>28</v>
      </c>
      <c r="G59" s="133" t="n">
        <v>1300000</v>
      </c>
      <c r="H59" s="133" t="n">
        <v>1300000</v>
      </c>
      <c r="J59" s="130" t="s">
        <v>210</v>
      </c>
      <c r="K59" s="126" t="n">
        <v>607</v>
      </c>
      <c r="L59" s="127" t="n">
        <v>8</v>
      </c>
      <c r="M59" s="127" t="n">
        <v>1</v>
      </c>
      <c r="N59" s="128" t="s">
        <v>27</v>
      </c>
      <c r="O59" s="129" t="s">
        <v>28</v>
      </c>
      <c r="P59" s="65" t="n">
        <f aca="false" ca="false" dt2D="false" dtr="false" t="normal">P60</f>
        <v>3.07</v>
      </c>
      <c r="Q59" s="65" t="n">
        <f aca="false" ca="false" dt2D="false" dtr="false" t="normal">Q60</f>
        <v>1.04</v>
      </c>
    </row>
    <row outlineLevel="0" r="60">
      <c r="A60" s="131" t="s">
        <v>68</v>
      </c>
      <c r="B60" s="132" t="s">
        <v>25</v>
      </c>
      <c r="C60" s="132" t="s">
        <v>66</v>
      </c>
      <c r="D60" s="132" t="s">
        <v>71</v>
      </c>
      <c r="E60" s="132" t="s">
        <v>37</v>
      </c>
      <c r="F60" s="132" t="s">
        <v>28</v>
      </c>
      <c r="G60" s="133" t="n">
        <v>1300000</v>
      </c>
      <c r="H60" s="133" t="n">
        <v>1300000</v>
      </c>
      <c r="J60" s="134" t="s">
        <v>1074</v>
      </c>
      <c r="K60" s="68" t="n">
        <v>607</v>
      </c>
      <c r="L60" s="69" t="n">
        <v>8</v>
      </c>
      <c r="M60" s="69" t="n">
        <v>1</v>
      </c>
      <c r="N60" s="70" t="s">
        <v>212</v>
      </c>
      <c r="O60" s="71" t="s">
        <v>28</v>
      </c>
      <c r="P60" s="135" t="n">
        <f aca="false" ca="false" dt2D="false" dtr="false" t="normal">P61</f>
        <v>3.07</v>
      </c>
      <c r="Q60" s="135" t="n">
        <f aca="false" ca="false" dt2D="false" dtr="false" t="normal">Q61</f>
        <v>1.04</v>
      </c>
    </row>
    <row outlineLevel="0" r="61">
      <c r="A61" s="131" t="s">
        <v>69</v>
      </c>
      <c r="B61" s="132" t="s">
        <v>25</v>
      </c>
      <c r="C61" s="132" t="s">
        <v>66</v>
      </c>
      <c r="D61" s="132" t="s">
        <v>71</v>
      </c>
      <c r="E61" s="132" t="s">
        <v>40</v>
      </c>
      <c r="F61" s="132" t="s">
        <v>28</v>
      </c>
      <c r="G61" s="133" t="n">
        <v>1300000</v>
      </c>
      <c r="H61" s="133" t="n">
        <v>1300000</v>
      </c>
      <c r="J61" s="134" t="s">
        <v>569</v>
      </c>
      <c r="K61" s="68" t="n">
        <v>607</v>
      </c>
      <c r="L61" s="69" t="n">
        <v>8</v>
      </c>
      <c r="M61" s="69" t="n">
        <v>1</v>
      </c>
      <c r="N61" s="70" t="s">
        <v>570</v>
      </c>
      <c r="O61" s="71" t="s">
        <v>28</v>
      </c>
      <c r="P61" s="135" t="n">
        <f aca="false" ca="false" dt2D="false" dtr="false" t="normal">P62+P68</f>
        <v>3.07</v>
      </c>
      <c r="Q61" s="135" t="n">
        <f aca="false" ca="false" dt2D="false" dtr="false" t="normal">Q62+Q68</f>
        <v>1.04</v>
      </c>
    </row>
    <row ht="31.5" outlineLevel="0" r="62">
      <c r="A62" s="131" t="s">
        <v>51</v>
      </c>
      <c r="B62" s="132" t="s">
        <v>25</v>
      </c>
      <c r="C62" s="132" t="s">
        <v>66</v>
      </c>
      <c r="D62" s="132" t="s">
        <v>71</v>
      </c>
      <c r="E62" s="132" t="s">
        <v>40</v>
      </c>
      <c r="F62" s="132" t="s">
        <v>43</v>
      </c>
      <c r="G62" s="133" t="n">
        <f aca="false" ca="false" dt2D="false" dtr="false" t="normal">G63</f>
        <v>1300000</v>
      </c>
      <c r="H62" s="133" t="n">
        <f aca="false" ca="false" dt2D="false" dtr="false" t="normal">H63</f>
        <v>1300000</v>
      </c>
      <c r="J62" s="134" t="s">
        <v>604</v>
      </c>
      <c r="K62" s="68" t="n">
        <v>607</v>
      </c>
      <c r="L62" s="69" t="n">
        <v>8</v>
      </c>
      <c r="M62" s="69" t="n">
        <v>1</v>
      </c>
      <c r="N62" s="70" t="s">
        <v>605</v>
      </c>
      <c r="O62" s="71" t="s">
        <v>28</v>
      </c>
      <c r="P62" s="135" t="n">
        <f aca="false" ca="false" dt2D="false" dtr="false" t="normal">P63</f>
        <v>0</v>
      </c>
      <c r="Q62" s="136" t="n">
        <v>0</v>
      </c>
    </row>
    <row outlineLevel="0" r="63">
      <c r="A63" s="131" t="s">
        <v>52</v>
      </c>
      <c r="B63" s="132" t="s">
        <v>25</v>
      </c>
      <c r="C63" s="132" t="s">
        <v>66</v>
      </c>
      <c r="D63" s="132" t="s">
        <v>71</v>
      </c>
      <c r="E63" s="132" t="s">
        <v>40</v>
      </c>
      <c r="F63" s="132" t="s">
        <v>46</v>
      </c>
      <c r="G63" s="133" t="n">
        <v>1300000</v>
      </c>
      <c r="H63" s="133" t="n">
        <v>1300000</v>
      </c>
      <c r="J63" s="134" t="s">
        <v>176</v>
      </c>
      <c r="K63" s="68" t="n">
        <v>607</v>
      </c>
      <c r="L63" s="69" t="n">
        <v>8</v>
      </c>
      <c r="M63" s="69" t="n">
        <v>1</v>
      </c>
      <c r="N63" s="70" t="s">
        <v>606</v>
      </c>
      <c r="O63" s="71" t="s">
        <v>28</v>
      </c>
      <c r="P63" s="135" t="n">
        <f aca="false" ca="false" dt2D="false" dtr="false" t="normal">P64+P66</f>
        <v>0</v>
      </c>
      <c r="Q63" s="136" t="n">
        <v>0</v>
      </c>
    </row>
    <row outlineLevel="0" r="64">
      <c r="A64" s="131" t="n"/>
      <c r="B64" s="132" t="n"/>
      <c r="C64" s="132" t="n"/>
      <c r="D64" s="132" t="n"/>
      <c r="E64" s="132" t="n"/>
      <c r="F64" s="132" t="n"/>
      <c r="G64" s="133" t="n"/>
      <c r="H64" s="133" t="n"/>
      <c r="J64" s="134" t="s">
        <v>423</v>
      </c>
      <c r="K64" s="68" t="n">
        <v>607</v>
      </c>
      <c r="L64" s="69" t="n">
        <v>8</v>
      </c>
      <c r="M64" s="69" t="n">
        <v>1</v>
      </c>
      <c r="N64" s="70" t="s">
        <v>606</v>
      </c>
      <c r="O64" s="71" t="s">
        <v>424</v>
      </c>
      <c r="P64" s="135" t="n">
        <f aca="false" ca="false" dt2D="false" dtr="false" t="normal">P65</f>
        <v>37493267.64</v>
      </c>
      <c r="Q64" s="135" t="n">
        <f aca="false" ca="false" dt2D="false" dtr="false" t="normal">Q65</f>
        <v>37668252.81</v>
      </c>
    </row>
    <row outlineLevel="0" r="65">
      <c r="A65" s="149" t="s">
        <v>72</v>
      </c>
      <c r="B65" s="150" t="s">
        <v>73</v>
      </c>
      <c r="C65" s="150" t="s">
        <v>26</v>
      </c>
      <c r="D65" s="150" t="s">
        <v>26</v>
      </c>
      <c r="E65" s="150" t="s">
        <v>27</v>
      </c>
      <c r="F65" s="150" t="s">
        <v>28</v>
      </c>
      <c r="G65" s="59" t="n">
        <v>257971400</v>
      </c>
      <c r="H65" s="59" t="n">
        <v>301040850</v>
      </c>
      <c r="J65" s="134" t="s">
        <v>425</v>
      </c>
      <c r="K65" s="68" t="n">
        <v>607</v>
      </c>
      <c r="L65" s="69" t="n">
        <v>8</v>
      </c>
      <c r="M65" s="69" t="n">
        <v>1</v>
      </c>
      <c r="N65" s="70" t="s">
        <v>606</v>
      </c>
      <c r="O65" s="71" t="n">
        <v>611</v>
      </c>
      <c r="P65" s="135" t="n">
        <v>37493267.64</v>
      </c>
      <c r="Q65" s="136" t="n">
        <v>37668252.81</v>
      </c>
    </row>
    <row outlineLevel="0" r="66">
      <c r="A66" s="143" t="s">
        <v>29</v>
      </c>
      <c r="B66" s="144" t="s">
        <v>73</v>
      </c>
      <c r="C66" s="144" t="s">
        <v>30</v>
      </c>
      <c r="D66" s="144" t="s">
        <v>26</v>
      </c>
      <c r="E66" s="144" t="s">
        <v>27</v>
      </c>
      <c r="F66" s="144" t="s">
        <v>28</v>
      </c>
      <c r="G66" s="145" t="n">
        <v>236357900</v>
      </c>
      <c r="H66" s="145" t="n">
        <v>279427350</v>
      </c>
      <c r="J66" s="134" t="s">
        <v>429</v>
      </c>
      <c r="K66" s="68" t="n">
        <v>607</v>
      </c>
      <c r="L66" s="69" t="n">
        <v>8</v>
      </c>
      <c r="M66" s="69" t="n">
        <v>1</v>
      </c>
      <c r="N66" s="70" t="s">
        <v>606</v>
      </c>
      <c r="O66" s="71" t="n">
        <v>620</v>
      </c>
      <c r="P66" s="135" t="n">
        <f aca="false" ca="false" dt2D="false" dtr="false" t="normal">P67</f>
        <v>-37493267.64</v>
      </c>
      <c r="Q66" s="135" t="n">
        <f aca="false" ca="false" dt2D="false" dtr="false" t="normal">Q67</f>
        <v>-37668252.81</v>
      </c>
    </row>
    <row ht="31.5" outlineLevel="0" r="67">
      <c r="A67" s="146" t="s">
        <v>74</v>
      </c>
      <c r="B67" s="147" t="s">
        <v>73</v>
      </c>
      <c r="C67" s="147" t="s">
        <v>30</v>
      </c>
      <c r="D67" s="147" t="s">
        <v>71</v>
      </c>
      <c r="E67" s="147" t="s">
        <v>27</v>
      </c>
      <c r="F67" s="147" t="s">
        <v>28</v>
      </c>
      <c r="G67" s="148" t="n">
        <v>2451210</v>
      </c>
      <c r="H67" s="148" t="n">
        <v>2451210</v>
      </c>
      <c r="J67" s="134" t="s">
        <v>431</v>
      </c>
      <c r="K67" s="68" t="n">
        <v>607</v>
      </c>
      <c r="L67" s="69" t="n">
        <v>8</v>
      </c>
      <c r="M67" s="69" t="n">
        <v>1</v>
      </c>
      <c r="N67" s="70" t="s">
        <v>606</v>
      </c>
      <c r="O67" s="71" t="n">
        <v>621</v>
      </c>
      <c r="P67" s="135" t="n">
        <v>-37493267.64</v>
      </c>
      <c r="Q67" s="136" t="n">
        <v>-37668252.81</v>
      </c>
    </row>
    <row outlineLevel="0" r="68">
      <c r="A68" s="131" t="s">
        <v>75</v>
      </c>
      <c r="B68" s="132" t="s">
        <v>73</v>
      </c>
      <c r="C68" s="132" t="s">
        <v>30</v>
      </c>
      <c r="D68" s="132" t="s">
        <v>71</v>
      </c>
      <c r="E68" s="132" t="s">
        <v>76</v>
      </c>
      <c r="F68" s="132" t="s">
        <v>28</v>
      </c>
      <c r="G68" s="133" t="n">
        <v>2451210</v>
      </c>
      <c r="H68" s="133" t="n">
        <v>2451210</v>
      </c>
      <c r="J68" s="134" t="s">
        <v>1075</v>
      </c>
      <c r="K68" s="68" t="n">
        <v>607</v>
      </c>
      <c r="L68" s="69" t="n">
        <v>8</v>
      </c>
      <c r="M68" s="69" t="n">
        <v>1</v>
      </c>
      <c r="N68" s="70" t="s">
        <v>608</v>
      </c>
      <c r="O68" s="71" t="s">
        <v>28</v>
      </c>
      <c r="P68" s="135" t="n">
        <f aca="false" ca="false" dt2D="false" dtr="false" t="normal">P69+P72</f>
        <v>3.07</v>
      </c>
      <c r="Q68" s="135" t="n">
        <f aca="false" ca="false" dt2D="false" dtr="false" t="normal">Q69+Q72</f>
        <v>1.04</v>
      </c>
    </row>
    <row outlineLevel="0" r="69">
      <c r="A69" s="131" t="s">
        <v>77</v>
      </c>
      <c r="B69" s="132" t="s">
        <v>73</v>
      </c>
      <c r="C69" s="132" t="s">
        <v>30</v>
      </c>
      <c r="D69" s="132" t="s">
        <v>71</v>
      </c>
      <c r="E69" s="132" t="s">
        <v>78</v>
      </c>
      <c r="F69" s="132" t="s">
        <v>28</v>
      </c>
      <c r="G69" s="133" t="n">
        <v>2451210</v>
      </c>
      <c r="H69" s="133" t="n">
        <v>2451210</v>
      </c>
      <c r="J69" s="134" t="s">
        <v>176</v>
      </c>
      <c r="K69" s="68" t="n">
        <v>607</v>
      </c>
      <c r="L69" s="69" t="n">
        <v>8</v>
      </c>
      <c r="M69" s="69" t="n">
        <v>1</v>
      </c>
      <c r="N69" s="70" t="s">
        <v>609</v>
      </c>
      <c r="O69" s="71" t="s">
        <v>28</v>
      </c>
      <c r="P69" s="135" t="n">
        <f aca="false" ca="false" dt2D="false" dtr="false" t="normal">P70</f>
        <v>0.4</v>
      </c>
      <c r="Q69" s="135" t="n">
        <f aca="false" ca="false" dt2D="false" dtr="false" t="normal">Q70</f>
        <v>-0.09</v>
      </c>
    </row>
    <row outlineLevel="0" r="70">
      <c r="A70" s="131" t="s">
        <v>38</v>
      </c>
      <c r="B70" s="132" t="s">
        <v>73</v>
      </c>
      <c r="C70" s="132" t="s">
        <v>30</v>
      </c>
      <c r="D70" s="132" t="s">
        <v>71</v>
      </c>
      <c r="E70" s="132" t="s">
        <v>79</v>
      </c>
      <c r="F70" s="132" t="s">
        <v>28</v>
      </c>
      <c r="G70" s="133" t="n">
        <v>41550</v>
      </c>
      <c r="H70" s="133" t="n">
        <v>41550</v>
      </c>
      <c r="J70" s="134" t="s">
        <v>423</v>
      </c>
      <c r="K70" s="68" t="n">
        <v>607</v>
      </c>
      <c r="L70" s="69" t="n">
        <v>8</v>
      </c>
      <c r="M70" s="69" t="n">
        <v>1</v>
      </c>
      <c r="N70" s="70" t="s">
        <v>609</v>
      </c>
      <c r="O70" s="71" t="s">
        <v>424</v>
      </c>
      <c r="P70" s="135" t="n">
        <f aca="false" ca="false" dt2D="false" dtr="false" t="normal">P71</f>
        <v>0.4</v>
      </c>
      <c r="Q70" s="135" t="n">
        <f aca="false" ca="false" dt2D="false" dtr="false" t="normal">Q71</f>
        <v>-0.09</v>
      </c>
    </row>
    <row outlineLevel="0" r="71">
      <c r="A71" s="131" t="s">
        <v>41</v>
      </c>
      <c r="B71" s="132" t="s">
        <v>73</v>
      </c>
      <c r="C71" s="132" t="s">
        <v>30</v>
      </c>
      <c r="D71" s="132" t="s">
        <v>71</v>
      </c>
      <c r="E71" s="132" t="s">
        <v>79</v>
      </c>
      <c r="F71" s="132" t="s">
        <v>42</v>
      </c>
      <c r="G71" s="133" t="n">
        <f aca="false" ca="false" dt2D="false" dtr="false" t="normal">SUM(G72:G73)</f>
        <v>41550</v>
      </c>
      <c r="H71" s="133" t="n">
        <f aca="false" ca="false" dt2D="false" dtr="false" t="normal">SUM(H72:H73)</f>
        <v>41550</v>
      </c>
      <c r="J71" s="134" t="s">
        <v>425</v>
      </c>
      <c r="K71" s="68" t="n">
        <v>607</v>
      </c>
      <c r="L71" s="69" t="n">
        <v>8</v>
      </c>
      <c r="M71" s="69" t="n">
        <v>1</v>
      </c>
      <c r="N71" s="70" t="s">
        <v>609</v>
      </c>
      <c r="O71" s="71" t="n">
        <v>611</v>
      </c>
      <c r="P71" s="135" t="n">
        <v>0.4</v>
      </c>
      <c r="Q71" s="136" t="n">
        <v>-0.09</v>
      </c>
    </row>
    <row ht="31.5" outlineLevel="0" r="72">
      <c r="A72" s="131" t="s">
        <v>44</v>
      </c>
      <c r="B72" s="132" t="s">
        <v>73</v>
      </c>
      <c r="C72" s="132" t="s">
        <v>30</v>
      </c>
      <c r="D72" s="132" t="s">
        <v>71</v>
      </c>
      <c r="E72" s="132" t="s">
        <v>79</v>
      </c>
      <c r="F72" s="132" t="s">
        <v>45</v>
      </c>
      <c r="G72" s="133" t="n">
        <v>31912.5</v>
      </c>
      <c r="H72" s="133" t="n">
        <v>31912.5</v>
      </c>
      <c r="J72" s="134" t="s">
        <v>610</v>
      </c>
      <c r="K72" s="68" t="n">
        <v>607</v>
      </c>
      <c r="L72" s="69" t="n">
        <v>8</v>
      </c>
      <c r="M72" s="69" t="n">
        <v>1</v>
      </c>
      <c r="N72" s="70" t="s">
        <v>611</v>
      </c>
      <c r="O72" s="71" t="s">
        <v>28</v>
      </c>
      <c r="P72" s="135" t="n">
        <f aca="false" ca="false" dt2D="false" dtr="false" t="normal">P73</f>
        <v>2.67</v>
      </c>
      <c r="Q72" s="135" t="n">
        <f aca="false" ca="false" dt2D="false" dtr="false" t="normal">Q73</f>
        <v>1.1300000000000001</v>
      </c>
    </row>
    <row ht="31.5" outlineLevel="0" r="73">
      <c r="A73" s="131" t="s">
        <v>49</v>
      </c>
      <c r="B73" s="132" t="s">
        <v>73</v>
      </c>
      <c r="C73" s="132" t="s">
        <v>30</v>
      </c>
      <c r="D73" s="132" t="s">
        <v>71</v>
      </c>
      <c r="E73" s="132" t="s">
        <v>79</v>
      </c>
      <c r="F73" s="132" t="s">
        <v>50</v>
      </c>
      <c r="G73" s="133" t="n">
        <v>9637.5</v>
      </c>
      <c r="H73" s="133" t="n">
        <v>9637.5</v>
      </c>
      <c r="J73" s="134" t="s">
        <v>423</v>
      </c>
      <c r="K73" s="68" t="n">
        <v>607</v>
      </c>
      <c r="L73" s="69" t="n">
        <v>8</v>
      </c>
      <c r="M73" s="69" t="n">
        <v>1</v>
      </c>
      <c r="N73" s="70" t="s">
        <v>611</v>
      </c>
      <c r="O73" s="71" t="s">
        <v>424</v>
      </c>
      <c r="P73" s="135" t="n">
        <f aca="false" ca="false" dt2D="false" dtr="false" t="normal">P74</f>
        <v>2.67</v>
      </c>
      <c r="Q73" s="135" t="n">
        <f aca="false" ca="false" dt2D="false" dtr="false" t="normal">Q74</f>
        <v>1.1300000000000001</v>
      </c>
    </row>
    <row ht="31.5" outlineLevel="0" r="74">
      <c r="A74" s="131" t="s">
        <v>53</v>
      </c>
      <c r="B74" s="132" t="s">
        <v>73</v>
      </c>
      <c r="C74" s="132" t="s">
        <v>30</v>
      </c>
      <c r="D74" s="132" t="s">
        <v>71</v>
      </c>
      <c r="E74" s="132" t="s">
        <v>80</v>
      </c>
      <c r="F74" s="132" t="s">
        <v>28</v>
      </c>
      <c r="G74" s="133" t="n">
        <v>2409660</v>
      </c>
      <c r="H74" s="133" t="n">
        <v>2409660</v>
      </c>
      <c r="J74" s="134" t="s">
        <v>427</v>
      </c>
      <c r="K74" s="68" t="n">
        <v>607</v>
      </c>
      <c r="L74" s="69" t="n">
        <v>8</v>
      </c>
      <c r="M74" s="69" t="n">
        <v>1</v>
      </c>
      <c r="N74" s="70" t="s">
        <v>611</v>
      </c>
      <c r="O74" s="71" t="s">
        <v>428</v>
      </c>
      <c r="P74" s="135" t="n">
        <f aca="false" ca="false" dt2D="false" dtr="false" t="normal">3.07-0.4</f>
        <v>2.67</v>
      </c>
      <c r="Q74" s="136" t="n">
        <f aca="false" ca="false" dt2D="false" dtr="false" t="normal">1.04+0.09</f>
        <v>1.1300000000000001</v>
      </c>
    </row>
    <row outlineLevel="0" r="75">
      <c r="A75" s="131" t="s">
        <v>41</v>
      </c>
      <c r="B75" s="132" t="s">
        <v>73</v>
      </c>
      <c r="C75" s="132" t="s">
        <v>30</v>
      </c>
      <c r="D75" s="132" t="s">
        <v>71</v>
      </c>
      <c r="E75" s="132" t="s">
        <v>80</v>
      </c>
      <c r="F75" s="132" t="s">
        <v>42</v>
      </c>
      <c r="G75" s="133" t="n">
        <f aca="false" ca="false" dt2D="false" dtr="false" t="normal">SUM(G76:G77)</f>
        <v>2409660</v>
      </c>
      <c r="H75" s="133" t="n">
        <f aca="false" ca="false" dt2D="false" dtr="false" t="normal">SUM(H76:H77)</f>
        <v>2409660</v>
      </c>
      <c r="J75" s="134" t="n"/>
      <c r="K75" s="68" t="n"/>
      <c r="L75" s="69" t="n"/>
      <c r="M75" s="69" t="n"/>
      <c r="N75" s="70" t="n"/>
      <c r="O75" s="71" t="n"/>
      <c r="P75" s="135" t="n"/>
      <c r="Q75" s="136" t="n"/>
    </row>
    <row outlineLevel="0" r="76">
      <c r="A76" s="131" t="s">
        <v>55</v>
      </c>
      <c r="B76" s="132" t="s">
        <v>73</v>
      </c>
      <c r="C76" s="132" t="s">
        <v>30</v>
      </c>
      <c r="D76" s="132" t="s">
        <v>71</v>
      </c>
      <c r="E76" s="132" t="s">
        <v>80</v>
      </c>
      <c r="F76" s="132" t="s">
        <v>56</v>
      </c>
      <c r="G76" s="133" t="n">
        <v>1850740</v>
      </c>
      <c r="H76" s="133" t="n">
        <v>1850740</v>
      </c>
      <c r="J76" s="117" t="s">
        <v>638</v>
      </c>
      <c r="K76" s="113" t="n">
        <v>609</v>
      </c>
      <c r="L76" s="114" t="n">
        <v>0</v>
      </c>
      <c r="M76" s="114" t="n">
        <v>0</v>
      </c>
      <c r="N76" s="115" t="s">
        <v>27</v>
      </c>
      <c r="O76" s="116" t="s">
        <v>28</v>
      </c>
      <c r="P76" s="47" t="n">
        <f aca="false" ca="false" dt2D="false" dtr="false" t="normal">P77</f>
        <v>-0.96</v>
      </c>
      <c r="Q76" s="47" t="n">
        <f aca="false" ca="false" dt2D="false" dtr="false" t="normal">Q77</f>
        <v>3.73</v>
      </c>
    </row>
    <row ht="31.5" outlineLevel="0" r="77">
      <c r="A77" s="131" t="s">
        <v>49</v>
      </c>
      <c r="B77" s="132" t="s">
        <v>73</v>
      </c>
      <c r="C77" s="132" t="s">
        <v>30</v>
      </c>
      <c r="D77" s="132" t="s">
        <v>71</v>
      </c>
      <c r="E77" s="132" t="s">
        <v>80</v>
      </c>
      <c r="F77" s="132" t="s">
        <v>50</v>
      </c>
      <c r="G77" s="133" t="n">
        <v>558920</v>
      </c>
      <c r="H77" s="133" t="n">
        <v>558920</v>
      </c>
      <c r="J77" s="124" t="s">
        <v>295</v>
      </c>
      <c r="K77" s="119" t="n">
        <v>609</v>
      </c>
      <c r="L77" s="120" t="n">
        <v>10</v>
      </c>
      <c r="M77" s="120" t="n">
        <v>0</v>
      </c>
      <c r="N77" s="121" t="s">
        <v>27</v>
      </c>
      <c r="O77" s="122" t="s">
        <v>28</v>
      </c>
      <c r="P77" s="123" t="n">
        <f aca="false" ca="false" dt2D="false" dtr="false" t="normal">P78</f>
        <v>-0.96</v>
      </c>
      <c r="Q77" s="123" t="n">
        <f aca="false" ca="false" dt2D="false" dtr="false" t="normal">Q78</f>
        <v>3.73</v>
      </c>
    </row>
    <row ht="31.5" outlineLevel="0" r="78">
      <c r="A78" s="146" t="s">
        <v>81</v>
      </c>
      <c r="B78" s="147" t="s">
        <v>73</v>
      </c>
      <c r="C78" s="147" t="s">
        <v>30</v>
      </c>
      <c r="D78" s="147" t="s">
        <v>82</v>
      </c>
      <c r="E78" s="147" t="s">
        <v>27</v>
      </c>
      <c r="F78" s="147" t="s">
        <v>28</v>
      </c>
      <c r="G78" s="148" t="n">
        <v>145095840</v>
      </c>
      <c r="H78" s="148" t="n">
        <v>145095840</v>
      </c>
      <c r="J78" s="130" t="s">
        <v>564</v>
      </c>
      <c r="K78" s="126" t="n">
        <v>609</v>
      </c>
      <c r="L78" s="127" t="n">
        <v>10</v>
      </c>
      <c r="M78" s="127" t="n">
        <v>6</v>
      </c>
      <c r="N78" s="128" t="s">
        <v>27</v>
      </c>
      <c r="O78" s="129" t="s">
        <v>28</v>
      </c>
      <c r="P78" s="65" t="n">
        <f aca="false" ca="false" dt2D="false" dtr="false" t="normal">P79</f>
        <v>-0.96</v>
      </c>
      <c r="Q78" s="65" t="n">
        <f aca="false" ca="false" dt2D="false" dtr="false" t="normal">Q79</f>
        <v>3.73</v>
      </c>
    </row>
    <row outlineLevel="0" r="79">
      <c r="A79" s="131" t="s">
        <v>75</v>
      </c>
      <c r="B79" s="132" t="s">
        <v>73</v>
      </c>
      <c r="C79" s="132" t="s">
        <v>30</v>
      </c>
      <c r="D79" s="132" t="s">
        <v>82</v>
      </c>
      <c r="E79" s="132" t="s">
        <v>76</v>
      </c>
      <c r="F79" s="132" t="s">
        <v>28</v>
      </c>
      <c r="G79" s="133" t="n">
        <v>145095840</v>
      </c>
      <c r="H79" s="133" t="n">
        <v>145095840</v>
      </c>
      <c r="J79" s="134" t="s">
        <v>764</v>
      </c>
      <c r="K79" s="68" t="n">
        <v>609</v>
      </c>
      <c r="L79" s="69" t="n">
        <v>10</v>
      </c>
      <c r="M79" s="69" t="n">
        <v>6</v>
      </c>
      <c r="N79" s="70" t="s">
        <v>765</v>
      </c>
      <c r="O79" s="71" t="s">
        <v>28</v>
      </c>
      <c r="P79" s="135" t="n">
        <f aca="false" ca="false" dt2D="false" dtr="false" t="normal">P80</f>
        <v>-0.96</v>
      </c>
      <c r="Q79" s="135" t="n">
        <f aca="false" ca="false" dt2D="false" dtr="false" t="normal">Q80</f>
        <v>3.73</v>
      </c>
    </row>
    <row ht="31.5" outlineLevel="0" r="80">
      <c r="A80" s="131" t="s">
        <v>83</v>
      </c>
      <c r="B80" s="132" t="s">
        <v>73</v>
      </c>
      <c r="C80" s="132" t="s">
        <v>30</v>
      </c>
      <c r="D80" s="132" t="s">
        <v>82</v>
      </c>
      <c r="E80" s="132" t="s">
        <v>84</v>
      </c>
      <c r="F80" s="132" t="s">
        <v>28</v>
      </c>
      <c r="G80" s="133" t="n">
        <v>145095840</v>
      </c>
      <c r="H80" s="133" t="n">
        <v>145095840</v>
      </c>
      <c r="J80" s="134" t="s">
        <v>766</v>
      </c>
      <c r="K80" s="68" t="n">
        <v>609</v>
      </c>
      <c r="L80" s="69" t="n">
        <v>10</v>
      </c>
      <c r="M80" s="69" t="n">
        <v>6</v>
      </c>
      <c r="N80" s="70" t="s">
        <v>767</v>
      </c>
      <c r="O80" s="71" t="s">
        <v>28</v>
      </c>
      <c r="P80" s="135" t="n">
        <f aca="false" ca="false" dt2D="false" dtr="false" t="normal">P81</f>
        <v>-0.96</v>
      </c>
      <c r="Q80" s="135" t="n">
        <f aca="false" ca="false" dt2D="false" dtr="false" t="normal">Q81</f>
        <v>3.73</v>
      </c>
    </row>
    <row outlineLevel="0" r="81">
      <c r="A81" s="131" t="s">
        <v>38</v>
      </c>
      <c r="B81" s="132" t="s">
        <v>73</v>
      </c>
      <c r="C81" s="132" t="s">
        <v>30</v>
      </c>
      <c r="D81" s="132" t="s">
        <v>82</v>
      </c>
      <c r="E81" s="132" t="s">
        <v>85</v>
      </c>
      <c r="F81" s="132" t="s">
        <v>28</v>
      </c>
      <c r="G81" s="133" t="n">
        <v>11682100</v>
      </c>
      <c r="H81" s="133" t="n">
        <v>11682100</v>
      </c>
      <c r="J81" s="134" t="s">
        <v>772</v>
      </c>
      <c r="K81" s="68" t="n">
        <v>609</v>
      </c>
      <c r="L81" s="69" t="n">
        <v>10</v>
      </c>
      <c r="M81" s="69" t="n">
        <v>6</v>
      </c>
      <c r="N81" s="70" t="s">
        <v>773</v>
      </c>
      <c r="O81" s="71" t="s">
        <v>28</v>
      </c>
      <c r="P81" s="135" t="n">
        <f aca="false" ca="false" dt2D="false" dtr="false" t="normal">P82</f>
        <v>-0.96</v>
      </c>
      <c r="Q81" s="135" t="n">
        <f aca="false" ca="false" dt2D="false" dtr="false" t="normal">Q82</f>
        <v>3.73</v>
      </c>
    </row>
    <row outlineLevel="0" r="82">
      <c r="A82" s="131" t="s">
        <v>41</v>
      </c>
      <c r="B82" s="132" t="s">
        <v>73</v>
      </c>
      <c r="C82" s="132" t="s">
        <v>30</v>
      </c>
      <c r="D82" s="132" t="s">
        <v>82</v>
      </c>
      <c r="E82" s="132" t="s">
        <v>85</v>
      </c>
      <c r="F82" s="132" t="s">
        <v>42</v>
      </c>
      <c r="G82" s="133" t="n">
        <f aca="false" ca="false" dt2D="false" dtr="false" t="normal">SUM(G83:G84)</f>
        <v>4013240</v>
      </c>
      <c r="H82" s="133" t="n">
        <f aca="false" ca="false" dt2D="false" dtr="false" t="normal">SUM(H83:H84)</f>
        <v>4013240</v>
      </c>
      <c r="J82" s="134" t="s">
        <v>51</v>
      </c>
      <c r="K82" s="68" t="n">
        <v>609</v>
      </c>
      <c r="L82" s="69" t="n">
        <v>10</v>
      </c>
      <c r="M82" s="69" t="n">
        <v>6</v>
      </c>
      <c r="N82" s="70" t="s">
        <v>773</v>
      </c>
      <c r="O82" s="71" t="s">
        <v>43</v>
      </c>
      <c r="P82" s="135" t="n">
        <f aca="false" ca="false" dt2D="false" dtr="false" t="normal">P83</f>
        <v>-0.96</v>
      </c>
      <c r="Q82" s="135" t="n">
        <f aca="false" ca="false" dt2D="false" dtr="false" t="normal">Q83</f>
        <v>3.73</v>
      </c>
    </row>
    <row ht="31.5" outlineLevel="0" r="83">
      <c r="A83" s="131" t="s">
        <v>44</v>
      </c>
      <c r="B83" s="132" t="s">
        <v>73</v>
      </c>
      <c r="C83" s="132" t="s">
        <v>30</v>
      </c>
      <c r="D83" s="132" t="s">
        <v>82</v>
      </c>
      <c r="E83" s="132" t="s">
        <v>85</v>
      </c>
      <c r="F83" s="132" t="s">
        <v>45</v>
      </c>
      <c r="G83" s="133" t="n">
        <v>3411860</v>
      </c>
      <c r="H83" s="133" t="n">
        <v>3411860</v>
      </c>
      <c r="J83" s="134" t="s">
        <v>52</v>
      </c>
      <c r="K83" s="68" t="n">
        <v>609</v>
      </c>
      <c r="L83" s="69" t="n">
        <v>10</v>
      </c>
      <c r="M83" s="69" t="n">
        <v>6</v>
      </c>
      <c r="N83" s="70" t="s">
        <v>773</v>
      </c>
      <c r="O83" s="71" t="s">
        <v>46</v>
      </c>
      <c r="P83" s="135" t="n">
        <v>-0.96</v>
      </c>
      <c r="Q83" s="136" t="n">
        <v>3.73</v>
      </c>
    </row>
    <row ht="31.5" outlineLevel="0" r="84">
      <c r="A84" s="131" t="s">
        <v>49</v>
      </c>
      <c r="B84" s="132" t="s">
        <v>73</v>
      </c>
      <c r="C84" s="132" t="s">
        <v>30</v>
      </c>
      <c r="D84" s="132" t="s">
        <v>82</v>
      </c>
      <c r="E84" s="132" t="s">
        <v>85</v>
      </c>
      <c r="F84" s="132" t="s">
        <v>50</v>
      </c>
      <c r="G84" s="133" t="n">
        <v>601380</v>
      </c>
      <c r="H84" s="133" t="n">
        <v>601380</v>
      </c>
      <c r="J84" s="134" t="n"/>
      <c r="K84" s="68" t="n"/>
      <c r="L84" s="69" t="n"/>
      <c r="M84" s="69" t="n"/>
      <c r="N84" s="70" t="n"/>
      <c r="O84" s="71" t="n"/>
      <c r="P84" s="136" t="n"/>
      <c r="Q84" s="136" t="n"/>
    </row>
    <row ht="31.5" outlineLevel="0" r="85">
      <c r="A85" s="131" t="s">
        <v>51</v>
      </c>
      <c r="B85" s="132" t="s">
        <v>73</v>
      </c>
      <c r="C85" s="132" t="s">
        <v>30</v>
      </c>
      <c r="D85" s="132" t="s">
        <v>82</v>
      </c>
      <c r="E85" s="132" t="s">
        <v>85</v>
      </c>
      <c r="F85" s="132" t="s">
        <v>43</v>
      </c>
      <c r="G85" s="133" t="n">
        <f aca="false" ca="false" dt2D="false" dtr="false" t="normal">G86</f>
        <v>7644860</v>
      </c>
      <c r="H85" s="133" t="n">
        <f aca="false" ca="false" dt2D="false" dtr="false" t="normal">H86</f>
        <v>7644860</v>
      </c>
      <c r="J85" s="137" t="s">
        <v>820</v>
      </c>
      <c r="K85" s="138" t="n">
        <v>617</v>
      </c>
      <c r="L85" s="139" t="n">
        <v>0</v>
      </c>
      <c r="M85" s="139" t="n">
        <v>0</v>
      </c>
      <c r="N85" s="140" t="s">
        <v>27</v>
      </c>
      <c r="O85" s="141" t="s">
        <v>28</v>
      </c>
      <c r="P85" s="142" t="n">
        <f aca="false" ca="false" dt2D="false" dtr="false" t="normal">P86</f>
        <v>124201.96</v>
      </c>
      <c r="Q85" s="142" t="n">
        <f aca="false" ca="false" dt2D="false" dtr="false" t="normal">Q86</f>
        <v>124201.96</v>
      </c>
    </row>
    <row outlineLevel="0" r="86">
      <c r="A86" s="131" t="s">
        <v>52</v>
      </c>
      <c r="B86" s="132" t="s">
        <v>73</v>
      </c>
      <c r="C86" s="132" t="s">
        <v>30</v>
      </c>
      <c r="D86" s="132" t="s">
        <v>82</v>
      </c>
      <c r="E86" s="132" t="s">
        <v>85</v>
      </c>
      <c r="F86" s="132" t="s">
        <v>46</v>
      </c>
      <c r="G86" s="133" t="n">
        <v>7644860</v>
      </c>
      <c r="H86" s="133" t="n">
        <v>7644860</v>
      </c>
      <c r="J86" s="124" t="s">
        <v>29</v>
      </c>
      <c r="K86" s="119" t="n">
        <v>617</v>
      </c>
      <c r="L86" s="120" t="n">
        <v>1</v>
      </c>
      <c r="M86" s="120" t="n">
        <v>0</v>
      </c>
      <c r="N86" s="121" t="s">
        <v>27</v>
      </c>
      <c r="O86" s="122" t="s">
        <v>28</v>
      </c>
      <c r="P86" s="123" t="n">
        <v>124201.96</v>
      </c>
      <c r="Q86" s="123" t="n">
        <v>124201.96</v>
      </c>
    </row>
    <row outlineLevel="0" r="87">
      <c r="A87" s="131" t="s">
        <v>86</v>
      </c>
      <c r="B87" s="132" t="s">
        <v>73</v>
      </c>
      <c r="C87" s="132" t="s">
        <v>30</v>
      </c>
      <c r="D87" s="132" t="s">
        <v>82</v>
      </c>
      <c r="E87" s="132" t="s">
        <v>85</v>
      </c>
      <c r="F87" s="132" t="s">
        <v>87</v>
      </c>
      <c r="G87" s="133" t="n">
        <f aca="false" ca="false" dt2D="false" dtr="false" t="normal">G88</f>
        <v>24000</v>
      </c>
      <c r="H87" s="133" t="n">
        <f aca="false" ca="false" dt2D="false" dtr="false" t="normal">H88</f>
        <v>24000</v>
      </c>
      <c r="J87" s="130" t="s">
        <v>1073</v>
      </c>
      <c r="K87" s="126" t="n">
        <v>617</v>
      </c>
      <c r="L87" s="127" t="n">
        <v>1</v>
      </c>
      <c r="M87" s="127" t="n">
        <v>4</v>
      </c>
      <c r="N87" s="128" t="s">
        <v>27</v>
      </c>
      <c r="O87" s="129" t="s">
        <v>28</v>
      </c>
      <c r="P87" s="65" t="n">
        <f aca="false" ca="false" dt2D="false" dtr="false" t="normal">P88+P96</f>
        <v>124201.96</v>
      </c>
      <c r="Q87" s="65" t="n">
        <f aca="false" ca="false" dt2D="false" dtr="false" t="normal">Q88+Q96</f>
        <v>124201.96</v>
      </c>
    </row>
    <row outlineLevel="0" r="88">
      <c r="A88" s="131" t="s">
        <v>88</v>
      </c>
      <c r="B88" s="132" t="s">
        <v>73</v>
      </c>
      <c r="C88" s="132" t="s">
        <v>30</v>
      </c>
      <c r="D88" s="132" t="s">
        <v>82</v>
      </c>
      <c r="E88" s="132" t="s">
        <v>85</v>
      </c>
      <c r="F88" s="132" t="s">
        <v>89</v>
      </c>
      <c r="G88" s="133" t="n">
        <v>24000</v>
      </c>
      <c r="H88" s="133" t="n">
        <v>24000</v>
      </c>
      <c r="J88" s="134" t="s">
        <v>822</v>
      </c>
      <c r="K88" s="68" t="n">
        <v>617</v>
      </c>
      <c r="L88" s="69" t="n">
        <v>1</v>
      </c>
      <c r="M88" s="69" t="n">
        <v>4</v>
      </c>
      <c r="N88" s="70" t="s">
        <v>823</v>
      </c>
      <c r="O88" s="71" t="s">
        <v>28</v>
      </c>
      <c r="P88" s="135" t="n">
        <v>-754.04</v>
      </c>
      <c r="Q88" s="135" t="n">
        <v>-754.04</v>
      </c>
    </row>
    <row ht="31.5" outlineLevel="0" r="89">
      <c r="A89" s="131" t="s">
        <v>53</v>
      </c>
      <c r="B89" s="132" t="s">
        <v>73</v>
      </c>
      <c r="C89" s="132" t="s">
        <v>30</v>
      </c>
      <c r="D89" s="132" t="s">
        <v>82</v>
      </c>
      <c r="E89" s="132" t="s">
        <v>90</v>
      </c>
      <c r="F89" s="132" t="s">
        <v>28</v>
      </c>
      <c r="G89" s="133" t="n">
        <v>131962090</v>
      </c>
      <c r="H89" s="133" t="n">
        <v>131962090</v>
      </c>
      <c r="J89" s="134" t="s">
        <v>824</v>
      </c>
      <c r="K89" s="68" t="n">
        <v>617</v>
      </c>
      <c r="L89" s="69" t="n">
        <v>1</v>
      </c>
      <c r="M89" s="69" t="n">
        <v>4</v>
      </c>
      <c r="N89" s="70" t="s">
        <v>825</v>
      </c>
      <c r="O89" s="71" t="s">
        <v>28</v>
      </c>
      <c r="P89" s="135" t="n">
        <v>-754.04</v>
      </c>
      <c r="Q89" s="135" t="n">
        <v>-754.04</v>
      </c>
    </row>
    <row outlineLevel="0" r="90">
      <c r="A90" s="131" t="s">
        <v>41</v>
      </c>
      <c r="B90" s="132" t="s">
        <v>73</v>
      </c>
      <c r="C90" s="132" t="s">
        <v>30</v>
      </c>
      <c r="D90" s="132" t="s">
        <v>82</v>
      </c>
      <c r="E90" s="132" t="s">
        <v>90</v>
      </c>
      <c r="F90" s="132" t="s">
        <v>42</v>
      </c>
      <c r="G90" s="133" t="n">
        <f aca="false" ca="false" dt2D="false" dtr="false" t="normal">SUM(G91:G92)</f>
        <v>131962090</v>
      </c>
      <c r="H90" s="133" t="n">
        <f aca="false" ca="false" dt2D="false" dtr="false" t="normal">SUM(H91:H92)</f>
        <v>131962090</v>
      </c>
      <c r="J90" s="134" t="s">
        <v>829</v>
      </c>
      <c r="K90" s="68" t="n">
        <v>617</v>
      </c>
      <c r="L90" s="69" t="n">
        <v>1</v>
      </c>
      <c r="M90" s="69" t="n">
        <v>4</v>
      </c>
      <c r="N90" s="70" t="s">
        <v>830</v>
      </c>
      <c r="O90" s="71" t="s">
        <v>28</v>
      </c>
      <c r="P90" s="135" t="n">
        <f aca="false" ca="false" dt2D="false" dtr="false" t="normal">P91+P94</f>
        <v>-754.0400000000373</v>
      </c>
      <c r="Q90" s="135" t="n">
        <f aca="false" ca="false" dt2D="false" dtr="false" t="normal">Q91+Q94</f>
        <v>-754.0400000000373</v>
      </c>
    </row>
    <row outlineLevel="0" r="91">
      <c r="A91" s="131" t="s">
        <v>55</v>
      </c>
      <c r="B91" s="132" t="s">
        <v>73</v>
      </c>
      <c r="C91" s="132" t="s">
        <v>30</v>
      </c>
      <c r="D91" s="132" t="s">
        <v>82</v>
      </c>
      <c r="E91" s="132" t="s">
        <v>90</v>
      </c>
      <c r="F91" s="132" t="s">
        <v>56</v>
      </c>
      <c r="G91" s="133" t="n">
        <v>101353370</v>
      </c>
      <c r="H91" s="133" t="n">
        <v>101353370</v>
      </c>
      <c r="J91" s="134" t="s">
        <v>41</v>
      </c>
      <c r="K91" s="68" t="n">
        <v>617</v>
      </c>
      <c r="L91" s="69" t="n">
        <v>1</v>
      </c>
      <c r="M91" s="69" t="n">
        <v>4</v>
      </c>
      <c r="N91" s="70" t="s">
        <v>830</v>
      </c>
      <c r="O91" s="71" t="s">
        <v>42</v>
      </c>
      <c r="P91" s="135" t="n">
        <f aca="false" ca="false" dt2D="false" dtr="false" t="normal">P92+P93</f>
        <v>1260729</v>
      </c>
      <c r="Q91" s="135" t="n">
        <v>1260729</v>
      </c>
    </row>
    <row ht="31.5" outlineLevel="0" r="92">
      <c r="A92" s="131" t="s">
        <v>49</v>
      </c>
      <c r="B92" s="132" t="s">
        <v>73</v>
      </c>
      <c r="C92" s="132" t="s">
        <v>30</v>
      </c>
      <c r="D92" s="132" t="s">
        <v>82</v>
      </c>
      <c r="E92" s="132" t="s">
        <v>90</v>
      </c>
      <c r="F92" s="132" t="s">
        <v>50</v>
      </c>
      <c r="G92" s="133" t="n">
        <v>30608720</v>
      </c>
      <c r="H92" s="133" t="n">
        <v>30608720</v>
      </c>
      <c r="J92" s="134" t="s">
        <v>55</v>
      </c>
      <c r="K92" s="68" t="n">
        <v>617</v>
      </c>
      <c r="L92" s="69" t="n">
        <v>1</v>
      </c>
      <c r="M92" s="69" t="n">
        <v>4</v>
      </c>
      <c r="N92" s="70" t="s">
        <v>830</v>
      </c>
      <c r="O92" s="71" t="s">
        <v>56</v>
      </c>
      <c r="P92" s="135" t="n">
        <v>968301.84</v>
      </c>
      <c r="Q92" s="135" t="n">
        <v>968301.84</v>
      </c>
    </row>
    <row ht="31.5" outlineLevel="0" r="93">
      <c r="A93" s="131" t="s">
        <v>91</v>
      </c>
      <c r="B93" s="132" t="s">
        <v>73</v>
      </c>
      <c r="C93" s="132" t="s">
        <v>30</v>
      </c>
      <c r="D93" s="132" t="s">
        <v>82</v>
      </c>
      <c r="E93" s="132" t="s">
        <v>92</v>
      </c>
      <c r="F93" s="132" t="s">
        <v>28</v>
      </c>
      <c r="G93" s="133" t="n">
        <v>1442650</v>
      </c>
      <c r="H93" s="133" t="n">
        <v>1442650</v>
      </c>
      <c r="J93" s="134" t="s">
        <v>49</v>
      </c>
      <c r="K93" s="68" t="n">
        <v>617</v>
      </c>
      <c r="L93" s="69" t="n">
        <v>1</v>
      </c>
      <c r="M93" s="69" t="n">
        <v>4</v>
      </c>
      <c r="N93" s="70" t="s">
        <v>830</v>
      </c>
      <c r="O93" s="71" t="s">
        <v>50</v>
      </c>
      <c r="P93" s="135" t="n">
        <v>292427.16</v>
      </c>
      <c r="Q93" s="135" t="n">
        <v>292427.16</v>
      </c>
    </row>
    <row outlineLevel="0" r="94">
      <c r="A94" s="131" t="s">
        <v>41</v>
      </c>
      <c r="B94" s="132" t="s">
        <v>73</v>
      </c>
      <c r="C94" s="132" t="s">
        <v>30</v>
      </c>
      <c r="D94" s="132" t="s">
        <v>82</v>
      </c>
      <c r="E94" s="132" t="s">
        <v>92</v>
      </c>
      <c r="F94" s="132" t="s">
        <v>42</v>
      </c>
      <c r="G94" s="133" t="n">
        <f aca="false" ca="false" dt2D="false" dtr="false" t="normal">SUM(G95:G96)</f>
        <v>1141340</v>
      </c>
      <c r="H94" s="133" t="n">
        <f aca="false" ca="false" dt2D="false" dtr="false" t="normal">SUM(H95:H96)</f>
        <v>1141340</v>
      </c>
      <c r="J94" s="134" t="s">
        <v>51</v>
      </c>
      <c r="K94" s="68" t="n">
        <v>617</v>
      </c>
      <c r="L94" s="69" t="n">
        <v>1</v>
      </c>
      <c r="M94" s="69" t="n">
        <v>4</v>
      </c>
      <c r="N94" s="70" t="s">
        <v>830</v>
      </c>
      <c r="O94" s="71" t="s">
        <v>43</v>
      </c>
      <c r="P94" s="135" t="n">
        <v>-1261483.04</v>
      </c>
      <c r="Q94" s="135" t="n">
        <v>-1261483.04</v>
      </c>
    </row>
    <row outlineLevel="0" r="95">
      <c r="A95" s="131" t="s">
        <v>55</v>
      </c>
      <c r="B95" s="132" t="s">
        <v>73</v>
      </c>
      <c r="C95" s="132" t="s">
        <v>30</v>
      </c>
      <c r="D95" s="132" t="s">
        <v>82</v>
      </c>
      <c r="E95" s="132" t="s">
        <v>92</v>
      </c>
      <c r="F95" s="132" t="s">
        <v>56</v>
      </c>
      <c r="G95" s="133" t="n">
        <v>876600</v>
      </c>
      <c r="H95" s="133" t="n">
        <v>876600</v>
      </c>
      <c r="J95" s="134" t="s">
        <v>52</v>
      </c>
      <c r="K95" s="68" t="n">
        <v>617</v>
      </c>
      <c r="L95" s="69" t="n">
        <v>1</v>
      </c>
      <c r="M95" s="69" t="n">
        <v>4</v>
      </c>
      <c r="N95" s="70" t="s">
        <v>830</v>
      </c>
      <c r="O95" s="71" t="s">
        <v>46</v>
      </c>
      <c r="P95" s="135" t="n">
        <v>-1261483.04</v>
      </c>
      <c r="Q95" s="135" t="n">
        <v>-1261483.04</v>
      </c>
    </row>
    <row ht="31.5" outlineLevel="0" r="96">
      <c r="A96" s="131" t="s">
        <v>49</v>
      </c>
      <c r="B96" s="132" t="s">
        <v>73</v>
      </c>
      <c r="C96" s="132" t="s">
        <v>30</v>
      </c>
      <c r="D96" s="132" t="s">
        <v>82</v>
      </c>
      <c r="E96" s="132" t="s">
        <v>92</v>
      </c>
      <c r="F96" s="132" t="s">
        <v>50</v>
      </c>
      <c r="G96" s="133" t="n">
        <v>264740</v>
      </c>
      <c r="H96" s="133" t="n">
        <v>264740</v>
      </c>
      <c r="J96" s="134" t="s">
        <v>97</v>
      </c>
      <c r="K96" s="68" t="n">
        <v>617</v>
      </c>
      <c r="L96" s="69" t="n">
        <v>1</v>
      </c>
      <c r="M96" s="69" t="n">
        <v>4</v>
      </c>
      <c r="N96" s="70" t="s">
        <v>98</v>
      </c>
      <c r="O96" s="71" t="s">
        <v>28</v>
      </c>
      <c r="P96" s="135" t="n">
        <v>124956</v>
      </c>
      <c r="Q96" s="135" t="n">
        <v>124956</v>
      </c>
    </row>
    <row ht="31.5" outlineLevel="0" r="97">
      <c r="A97" s="131" t="s">
        <v>51</v>
      </c>
      <c r="B97" s="132" t="s">
        <v>73</v>
      </c>
      <c r="C97" s="132" t="s">
        <v>30</v>
      </c>
      <c r="D97" s="132" t="s">
        <v>82</v>
      </c>
      <c r="E97" s="132" t="s">
        <v>92</v>
      </c>
      <c r="F97" s="132" t="s">
        <v>43</v>
      </c>
      <c r="G97" s="133" t="n">
        <f aca="false" ca="false" dt2D="false" dtr="false" t="normal">SUM(G98)</f>
        <v>301310</v>
      </c>
      <c r="H97" s="133" t="n">
        <f aca="false" ca="false" dt2D="false" dtr="false" t="normal">SUM(H98)</f>
        <v>301310</v>
      </c>
      <c r="J97" s="134" t="s">
        <v>99</v>
      </c>
      <c r="K97" s="68" t="n">
        <v>617</v>
      </c>
      <c r="L97" s="69" t="n">
        <v>1</v>
      </c>
      <c r="M97" s="69" t="n">
        <v>4</v>
      </c>
      <c r="N97" s="70" t="s">
        <v>100</v>
      </c>
      <c r="O97" s="71" t="s">
        <v>28</v>
      </c>
      <c r="P97" s="135" t="n">
        <v>124956</v>
      </c>
      <c r="Q97" s="135" t="n">
        <v>124956</v>
      </c>
    </row>
    <row outlineLevel="0" r="98">
      <c r="A98" s="131" t="s">
        <v>52</v>
      </c>
      <c r="B98" s="132" t="s">
        <v>73</v>
      </c>
      <c r="C98" s="132" t="s">
        <v>30</v>
      </c>
      <c r="D98" s="132" t="s">
        <v>82</v>
      </c>
      <c r="E98" s="132" t="s">
        <v>92</v>
      </c>
      <c r="F98" s="132" t="s">
        <v>46</v>
      </c>
      <c r="G98" s="133" t="n">
        <v>301310</v>
      </c>
      <c r="H98" s="133" t="n">
        <v>301310</v>
      </c>
      <c r="J98" s="134" t="s">
        <v>831</v>
      </c>
      <c r="K98" s="68" t="n">
        <v>617</v>
      </c>
      <c r="L98" s="69" t="n">
        <v>1</v>
      </c>
      <c r="M98" s="69" t="n">
        <v>4</v>
      </c>
      <c r="N98" s="70" t="s">
        <v>832</v>
      </c>
      <c r="O98" s="71" t="s">
        <v>28</v>
      </c>
      <c r="P98" s="135" t="n">
        <v>124956</v>
      </c>
      <c r="Q98" s="135" t="n">
        <v>124956</v>
      </c>
    </row>
    <row ht="31.5" outlineLevel="0" r="99">
      <c r="A99" s="131" t="s">
        <v>93</v>
      </c>
      <c r="B99" s="132" t="s">
        <v>73</v>
      </c>
      <c r="C99" s="132" t="s">
        <v>30</v>
      </c>
      <c r="D99" s="132" t="s">
        <v>82</v>
      </c>
      <c r="E99" s="132" t="s">
        <v>94</v>
      </c>
      <c r="F99" s="132" t="s">
        <v>28</v>
      </c>
      <c r="G99" s="133" t="n">
        <v>9000</v>
      </c>
      <c r="H99" s="133" t="n">
        <v>9000</v>
      </c>
      <c r="J99" s="134" t="s">
        <v>41</v>
      </c>
      <c r="K99" s="68" t="n">
        <v>617</v>
      </c>
      <c r="L99" s="69" t="n">
        <v>1</v>
      </c>
      <c r="M99" s="69" t="n">
        <v>4</v>
      </c>
      <c r="N99" s="70" t="s">
        <v>832</v>
      </c>
      <c r="O99" s="71" t="s">
        <v>42</v>
      </c>
      <c r="P99" s="135" t="n">
        <v>124956</v>
      </c>
      <c r="Q99" s="135" t="n">
        <v>124956</v>
      </c>
    </row>
    <row ht="31.5" outlineLevel="0" r="100">
      <c r="A100" s="131" t="s">
        <v>51</v>
      </c>
      <c r="B100" s="132" t="s">
        <v>73</v>
      </c>
      <c r="C100" s="132" t="s">
        <v>30</v>
      </c>
      <c r="D100" s="132" t="s">
        <v>82</v>
      </c>
      <c r="E100" s="132" t="s">
        <v>94</v>
      </c>
      <c r="F100" s="132" t="s">
        <v>43</v>
      </c>
      <c r="G100" s="133" t="n">
        <f aca="false" ca="false" dt2D="false" dtr="false" t="normal">SUM(G101)</f>
        <v>9000</v>
      </c>
      <c r="H100" s="133" t="n">
        <f aca="false" ca="false" dt2D="false" dtr="false" t="normal">SUM(H101)</f>
        <v>9000</v>
      </c>
      <c r="J100" s="134" t="s">
        <v>55</v>
      </c>
      <c r="K100" s="68" t="n">
        <v>617</v>
      </c>
      <c r="L100" s="69" t="n">
        <v>1</v>
      </c>
      <c r="M100" s="69" t="n">
        <v>4</v>
      </c>
      <c r="N100" s="70" t="s">
        <v>832</v>
      </c>
      <c r="O100" s="71" t="s">
        <v>56</v>
      </c>
      <c r="P100" s="135" t="n">
        <v>95972.35</v>
      </c>
      <c r="Q100" s="135" t="n">
        <v>95972.35</v>
      </c>
    </row>
    <row outlineLevel="0" r="101">
      <c r="A101" s="131" t="s">
        <v>52</v>
      </c>
      <c r="B101" s="132" t="s">
        <v>73</v>
      </c>
      <c r="C101" s="132" t="s">
        <v>30</v>
      </c>
      <c r="D101" s="132" t="s">
        <v>82</v>
      </c>
      <c r="E101" s="132" t="s">
        <v>94</v>
      </c>
      <c r="F101" s="132" t="s">
        <v>46</v>
      </c>
      <c r="G101" s="133" t="n">
        <v>9000</v>
      </c>
      <c r="H101" s="133" t="n">
        <v>9000</v>
      </c>
      <c r="J101" s="134" t="s">
        <v>49</v>
      </c>
      <c r="K101" s="68" t="n">
        <v>617</v>
      </c>
      <c r="L101" s="69" t="n">
        <v>1</v>
      </c>
      <c r="M101" s="69" t="n">
        <v>4</v>
      </c>
      <c r="N101" s="70" t="s">
        <v>832</v>
      </c>
      <c r="O101" s="71" t="s">
        <v>50</v>
      </c>
      <c r="P101" s="135" t="n">
        <v>28983.65</v>
      </c>
      <c r="Q101" s="136" t="n">
        <v>28983.65</v>
      </c>
    </row>
    <row outlineLevel="0" r="102">
      <c r="A102" s="146" t="s">
        <v>95</v>
      </c>
      <c r="B102" s="147" t="s">
        <v>73</v>
      </c>
      <c r="C102" s="147" t="s">
        <v>30</v>
      </c>
      <c r="D102" s="147" t="s">
        <v>96</v>
      </c>
      <c r="E102" s="147" t="s">
        <v>27</v>
      </c>
      <c r="F102" s="147" t="s">
        <v>28</v>
      </c>
      <c r="G102" s="148" t="n">
        <v>217480</v>
      </c>
      <c r="H102" s="148" t="n">
        <v>2065780</v>
      </c>
      <c r="J102" s="134" t="n"/>
      <c r="K102" s="68" t="n"/>
      <c r="L102" s="69" t="n"/>
      <c r="M102" s="69" t="n"/>
      <c r="N102" s="70" t="n"/>
      <c r="O102" s="71" t="n"/>
      <c r="P102" s="135" t="n"/>
      <c r="Q102" s="136" t="n"/>
    </row>
    <row ht="31.5" outlineLevel="0" r="103">
      <c r="A103" s="131" t="s">
        <v>97</v>
      </c>
      <c r="B103" s="132" t="s">
        <v>73</v>
      </c>
      <c r="C103" s="132" t="s">
        <v>30</v>
      </c>
      <c r="D103" s="132" t="s">
        <v>96</v>
      </c>
      <c r="E103" s="132" t="s">
        <v>98</v>
      </c>
      <c r="F103" s="132" t="s">
        <v>28</v>
      </c>
      <c r="G103" s="133" t="n">
        <v>217480</v>
      </c>
      <c r="H103" s="133" t="n">
        <v>2065780</v>
      </c>
      <c r="J103" s="137" t="s">
        <v>858</v>
      </c>
      <c r="K103" s="138" t="n">
        <v>618</v>
      </c>
      <c r="L103" s="139" t="n">
        <v>0</v>
      </c>
      <c r="M103" s="139" t="n">
        <v>0</v>
      </c>
      <c r="N103" s="140" t="s">
        <v>27</v>
      </c>
      <c r="O103" s="141" t="s">
        <v>28</v>
      </c>
      <c r="P103" s="142" t="n">
        <f aca="false" ca="false" dt2D="false" dtr="false" t="normal">P104</f>
        <v>124201.96</v>
      </c>
      <c r="Q103" s="142" t="n">
        <f aca="false" ca="false" dt2D="false" dtr="false" t="normal">Q104</f>
        <v>124201.96</v>
      </c>
    </row>
    <row outlineLevel="0" r="104">
      <c r="A104" s="131" t="s">
        <v>99</v>
      </c>
      <c r="B104" s="132" t="s">
        <v>73</v>
      </c>
      <c r="C104" s="132" t="s">
        <v>30</v>
      </c>
      <c r="D104" s="132" t="s">
        <v>96</v>
      </c>
      <c r="E104" s="132" t="s">
        <v>100</v>
      </c>
      <c r="F104" s="132" t="s">
        <v>28</v>
      </c>
      <c r="G104" s="133" t="n">
        <v>217480</v>
      </c>
      <c r="H104" s="133" t="n">
        <v>2065780</v>
      </c>
      <c r="J104" s="124" t="s">
        <v>29</v>
      </c>
      <c r="K104" s="119" t="n">
        <v>618</v>
      </c>
      <c r="L104" s="120" t="n">
        <v>1</v>
      </c>
      <c r="M104" s="120" t="n">
        <v>0</v>
      </c>
      <c r="N104" s="121" t="s">
        <v>27</v>
      </c>
      <c r="O104" s="122" t="s">
        <v>28</v>
      </c>
      <c r="P104" s="123" t="n">
        <v>124201.96</v>
      </c>
      <c r="Q104" s="123" t="n">
        <v>124201.96</v>
      </c>
    </row>
    <row ht="47.25" outlineLevel="0" r="105">
      <c r="A105" s="131" t="s">
        <v>101</v>
      </c>
      <c r="B105" s="132" t="s">
        <v>73</v>
      </c>
      <c r="C105" s="132" t="s">
        <v>30</v>
      </c>
      <c r="D105" s="132" t="s">
        <v>96</v>
      </c>
      <c r="E105" s="132" t="s">
        <v>102</v>
      </c>
      <c r="F105" s="132" t="s">
        <v>28</v>
      </c>
      <c r="G105" s="133" t="n">
        <v>217480</v>
      </c>
      <c r="H105" s="133" t="n">
        <v>2065780</v>
      </c>
      <c r="J105" s="130" t="s">
        <v>1073</v>
      </c>
      <c r="K105" s="126" t="n">
        <v>618</v>
      </c>
      <c r="L105" s="127" t="n">
        <v>1</v>
      </c>
      <c r="M105" s="127" t="n">
        <v>4</v>
      </c>
      <c r="N105" s="128" t="s">
        <v>27</v>
      </c>
      <c r="O105" s="129" t="s">
        <v>28</v>
      </c>
      <c r="P105" s="65" t="n">
        <v>124201.96</v>
      </c>
      <c r="Q105" s="65" t="n">
        <v>124201.96</v>
      </c>
    </row>
    <row ht="31.5" outlineLevel="0" r="106">
      <c r="A106" s="131" t="s">
        <v>51</v>
      </c>
      <c r="B106" s="132" t="s">
        <v>73</v>
      </c>
      <c r="C106" s="132" t="s">
        <v>30</v>
      </c>
      <c r="D106" s="132" t="s">
        <v>96</v>
      </c>
      <c r="E106" s="132" t="s">
        <v>102</v>
      </c>
      <c r="F106" s="132" t="s">
        <v>43</v>
      </c>
      <c r="G106" s="133" t="n">
        <f aca="false" ca="false" dt2D="false" dtr="false" t="normal">G107</f>
        <v>217480</v>
      </c>
      <c r="H106" s="133" t="n">
        <f aca="false" ca="false" dt2D="false" dtr="false" t="normal">H107</f>
        <v>2065780</v>
      </c>
      <c r="J106" s="134" t="s">
        <v>860</v>
      </c>
      <c r="K106" s="68" t="n">
        <v>618</v>
      </c>
      <c r="L106" s="69" t="n">
        <v>1</v>
      </c>
      <c r="M106" s="69" t="n">
        <v>4</v>
      </c>
      <c r="N106" s="70" t="s">
        <v>861</v>
      </c>
      <c r="O106" s="71" t="s">
        <v>28</v>
      </c>
      <c r="P106" s="135" t="n">
        <v>-754.04</v>
      </c>
      <c r="Q106" s="135" t="n">
        <v>-754.04</v>
      </c>
    </row>
    <row outlineLevel="0" r="107">
      <c r="A107" s="131" t="s">
        <v>52</v>
      </c>
      <c r="B107" s="132" t="s">
        <v>73</v>
      </c>
      <c r="C107" s="132" t="s">
        <v>30</v>
      </c>
      <c r="D107" s="132" t="s">
        <v>96</v>
      </c>
      <c r="E107" s="132" t="s">
        <v>102</v>
      </c>
      <c r="F107" s="132" t="s">
        <v>46</v>
      </c>
      <c r="G107" s="133" t="n">
        <v>217480</v>
      </c>
      <c r="H107" s="133" t="n">
        <v>2065780</v>
      </c>
      <c r="J107" s="134" t="s">
        <v>862</v>
      </c>
      <c r="K107" s="68" t="n">
        <v>618</v>
      </c>
      <c r="L107" s="69" t="n">
        <v>1</v>
      </c>
      <c r="M107" s="69" t="n">
        <v>4</v>
      </c>
      <c r="N107" s="70" t="s">
        <v>863</v>
      </c>
      <c r="O107" s="71" t="s">
        <v>28</v>
      </c>
      <c r="P107" s="135" t="n">
        <v>-754.04</v>
      </c>
      <c r="Q107" s="135" t="n">
        <v>-754.04</v>
      </c>
    </row>
    <row outlineLevel="0" r="108">
      <c r="A108" s="146" t="s">
        <v>1076</v>
      </c>
      <c r="B108" s="147" t="s">
        <v>73</v>
      </c>
      <c r="C108" s="147" t="s">
        <v>30</v>
      </c>
      <c r="D108" s="147" t="s">
        <v>202</v>
      </c>
      <c r="E108" s="147" t="s">
        <v>27</v>
      </c>
      <c r="F108" s="147" t="s">
        <v>28</v>
      </c>
      <c r="G108" s="148" t="n">
        <v>0</v>
      </c>
      <c r="H108" s="148" t="n">
        <v>41221150</v>
      </c>
      <c r="J108" s="134" t="s">
        <v>829</v>
      </c>
      <c r="K108" s="68" t="n">
        <v>618</v>
      </c>
      <c r="L108" s="69" t="n">
        <v>1</v>
      </c>
      <c r="M108" s="69" t="n">
        <v>4</v>
      </c>
      <c r="N108" s="70" t="s">
        <v>867</v>
      </c>
      <c r="O108" s="71" t="s">
        <v>28</v>
      </c>
      <c r="P108" s="135" t="n">
        <v>-754.04</v>
      </c>
      <c r="Q108" s="135" t="n">
        <v>-754.04</v>
      </c>
    </row>
    <row ht="31.5" outlineLevel="0" r="109">
      <c r="A109" s="131" t="s">
        <v>97</v>
      </c>
      <c r="B109" s="132" t="s">
        <v>73</v>
      </c>
      <c r="C109" s="132" t="s">
        <v>30</v>
      </c>
      <c r="D109" s="132" t="s">
        <v>202</v>
      </c>
      <c r="E109" s="132" t="s">
        <v>98</v>
      </c>
      <c r="F109" s="132" t="s">
        <v>28</v>
      </c>
      <c r="G109" s="133" t="n">
        <v>0</v>
      </c>
      <c r="H109" s="133" t="n">
        <v>41221150</v>
      </c>
      <c r="J109" s="134" t="s">
        <v>41</v>
      </c>
      <c r="K109" s="68" t="n">
        <v>618</v>
      </c>
      <c r="L109" s="69" t="n">
        <v>1</v>
      </c>
      <c r="M109" s="69" t="n">
        <v>4</v>
      </c>
      <c r="N109" s="70" t="s">
        <v>867</v>
      </c>
      <c r="O109" s="71" t="s">
        <v>42</v>
      </c>
      <c r="P109" s="135" t="n">
        <v>1260729</v>
      </c>
      <c r="Q109" s="135" t="n">
        <v>1260729</v>
      </c>
    </row>
    <row outlineLevel="0" r="110">
      <c r="A110" s="131" t="s">
        <v>99</v>
      </c>
      <c r="B110" s="132" t="s">
        <v>73</v>
      </c>
      <c r="C110" s="132" t="s">
        <v>30</v>
      </c>
      <c r="D110" s="132" t="s">
        <v>202</v>
      </c>
      <c r="E110" s="132" t="s">
        <v>100</v>
      </c>
      <c r="F110" s="132" t="s">
        <v>28</v>
      </c>
      <c r="G110" s="133" t="n">
        <v>0</v>
      </c>
      <c r="H110" s="133" t="n">
        <v>41221150</v>
      </c>
      <c r="J110" s="134" t="s">
        <v>55</v>
      </c>
      <c r="K110" s="68" t="n">
        <v>618</v>
      </c>
      <c r="L110" s="69" t="n">
        <v>1</v>
      </c>
      <c r="M110" s="69" t="n">
        <v>4</v>
      </c>
      <c r="N110" s="70" t="s">
        <v>867</v>
      </c>
      <c r="O110" s="71" t="s">
        <v>56</v>
      </c>
      <c r="P110" s="135" t="n">
        <v>942771.84</v>
      </c>
      <c r="Q110" s="135" t="n">
        <v>942771.84</v>
      </c>
    </row>
    <row ht="31.5" outlineLevel="0" r="111">
      <c r="A111" s="131" t="s">
        <v>1077</v>
      </c>
      <c r="B111" s="132" t="s">
        <v>73</v>
      </c>
      <c r="C111" s="132" t="s">
        <v>30</v>
      </c>
      <c r="D111" s="132" t="s">
        <v>202</v>
      </c>
      <c r="E111" s="132" t="s">
        <v>1078</v>
      </c>
      <c r="F111" s="132" t="s">
        <v>28</v>
      </c>
      <c r="G111" s="133" t="n">
        <v>0</v>
      </c>
      <c r="H111" s="133" t="n">
        <v>41221150</v>
      </c>
      <c r="J111" s="134" t="s">
        <v>44</v>
      </c>
      <c r="K111" s="68" t="n">
        <v>618</v>
      </c>
      <c r="L111" s="69" t="n">
        <v>1</v>
      </c>
      <c r="M111" s="69" t="n">
        <v>4</v>
      </c>
      <c r="N111" s="70" t="s">
        <v>867</v>
      </c>
      <c r="O111" s="71" t="s">
        <v>45</v>
      </c>
      <c r="P111" s="135" t="n">
        <v>25530</v>
      </c>
      <c r="Q111" s="135" t="n">
        <v>25530</v>
      </c>
    </row>
    <row outlineLevel="0" r="112">
      <c r="A112" s="131" t="s">
        <v>1079</v>
      </c>
      <c r="B112" s="132" t="s">
        <v>73</v>
      </c>
      <c r="C112" s="132" t="s">
        <v>30</v>
      </c>
      <c r="D112" s="132" t="s">
        <v>202</v>
      </c>
      <c r="E112" s="132" t="s">
        <v>1078</v>
      </c>
      <c r="F112" s="132" t="s">
        <v>1080</v>
      </c>
      <c r="G112" s="133" t="n">
        <v>0</v>
      </c>
      <c r="H112" s="133" t="n">
        <v>41221150</v>
      </c>
      <c r="J112" s="134" t="s">
        <v>49</v>
      </c>
      <c r="K112" s="68" t="n">
        <v>618</v>
      </c>
      <c r="L112" s="69" t="n">
        <v>1</v>
      </c>
      <c r="M112" s="69" t="n">
        <v>4</v>
      </c>
      <c r="N112" s="70" t="s">
        <v>867</v>
      </c>
      <c r="O112" s="71" t="s">
        <v>50</v>
      </c>
      <c r="P112" s="135" t="n">
        <v>292427.16</v>
      </c>
      <c r="Q112" s="135" t="n">
        <v>292427.16</v>
      </c>
    </row>
    <row outlineLevel="0" r="113">
      <c r="A113" s="146" t="s">
        <v>103</v>
      </c>
      <c r="B113" s="147" t="s">
        <v>73</v>
      </c>
      <c r="C113" s="147" t="s">
        <v>30</v>
      </c>
      <c r="D113" s="147" t="s">
        <v>104</v>
      </c>
      <c r="E113" s="147" t="s">
        <v>27</v>
      </c>
      <c r="F113" s="147" t="s">
        <v>28</v>
      </c>
      <c r="G113" s="148" t="n">
        <v>88593370</v>
      </c>
      <c r="H113" s="148" t="n">
        <v>88593370</v>
      </c>
      <c r="J113" s="134" t="s">
        <v>51</v>
      </c>
      <c r="K113" s="68" t="n">
        <v>618</v>
      </c>
      <c r="L113" s="69" t="n">
        <v>1</v>
      </c>
      <c r="M113" s="69" t="n">
        <v>4</v>
      </c>
      <c r="N113" s="70" t="s">
        <v>867</v>
      </c>
      <c r="O113" s="71" t="s">
        <v>43</v>
      </c>
      <c r="P113" s="135" t="n">
        <v>-1261483.04</v>
      </c>
      <c r="Q113" s="135" t="n">
        <v>-1261483.04</v>
      </c>
    </row>
    <row outlineLevel="0" r="114">
      <c r="A114" s="131" t="s">
        <v>105</v>
      </c>
      <c r="B114" s="132" t="s">
        <v>73</v>
      </c>
      <c r="C114" s="132" t="s">
        <v>30</v>
      </c>
      <c r="D114" s="132" t="s">
        <v>104</v>
      </c>
      <c r="E114" s="132" t="s">
        <v>106</v>
      </c>
      <c r="F114" s="132" t="s">
        <v>28</v>
      </c>
      <c r="G114" s="133" t="n">
        <v>2613770</v>
      </c>
      <c r="H114" s="133" t="n">
        <v>2613770</v>
      </c>
      <c r="J114" s="134" t="s">
        <v>52</v>
      </c>
      <c r="K114" s="68" t="n">
        <v>618</v>
      </c>
      <c r="L114" s="69" t="n">
        <v>1</v>
      </c>
      <c r="M114" s="69" t="n">
        <v>4</v>
      </c>
      <c r="N114" s="70" t="s">
        <v>867</v>
      </c>
      <c r="O114" s="71" t="s">
        <v>46</v>
      </c>
      <c r="P114" s="135" t="n">
        <v>-1261483.04</v>
      </c>
      <c r="Q114" s="135" t="n">
        <v>-1261483.04</v>
      </c>
    </row>
    <row ht="31.5" outlineLevel="0" r="115">
      <c r="A115" s="131" t="s">
        <v>107</v>
      </c>
      <c r="B115" s="132" t="s">
        <v>73</v>
      </c>
      <c r="C115" s="132" t="s">
        <v>30</v>
      </c>
      <c r="D115" s="132" t="s">
        <v>104</v>
      </c>
      <c r="E115" s="132" t="s">
        <v>108</v>
      </c>
      <c r="F115" s="132" t="s">
        <v>28</v>
      </c>
      <c r="G115" s="133" t="n">
        <v>2613770</v>
      </c>
      <c r="H115" s="133" t="n">
        <v>2613770</v>
      </c>
      <c r="J115" s="134" t="s">
        <v>97</v>
      </c>
      <c r="K115" s="68" t="n">
        <v>618</v>
      </c>
      <c r="L115" s="69" t="n">
        <v>1</v>
      </c>
      <c r="M115" s="69" t="n">
        <v>4</v>
      </c>
      <c r="N115" s="70" t="s">
        <v>98</v>
      </c>
      <c r="O115" s="71" t="s">
        <v>28</v>
      </c>
      <c r="P115" s="135" t="n">
        <v>124956</v>
      </c>
      <c r="Q115" s="135" t="n">
        <v>124956</v>
      </c>
    </row>
    <row ht="31.5" outlineLevel="0" r="116">
      <c r="A116" s="131" t="s">
        <v>109</v>
      </c>
      <c r="B116" s="132" t="s">
        <v>73</v>
      </c>
      <c r="C116" s="132" t="s">
        <v>30</v>
      </c>
      <c r="D116" s="132" t="s">
        <v>104</v>
      </c>
      <c r="E116" s="132" t="s">
        <v>110</v>
      </c>
      <c r="F116" s="132" t="s">
        <v>28</v>
      </c>
      <c r="G116" s="133" t="n">
        <v>2613770</v>
      </c>
      <c r="H116" s="133" t="n">
        <v>2613770</v>
      </c>
      <c r="J116" s="134" t="s">
        <v>99</v>
      </c>
      <c r="K116" s="68" t="n">
        <v>618</v>
      </c>
      <c r="L116" s="69" t="n">
        <v>1</v>
      </c>
      <c r="M116" s="69" t="n">
        <v>4</v>
      </c>
      <c r="N116" s="70" t="s">
        <v>100</v>
      </c>
      <c r="O116" s="71" t="s">
        <v>28</v>
      </c>
      <c r="P116" s="135" t="n">
        <v>124956</v>
      </c>
      <c r="Q116" s="135" t="n">
        <v>124956</v>
      </c>
    </row>
    <row ht="31.5" outlineLevel="0" r="117">
      <c r="A117" s="131" t="s">
        <v>111</v>
      </c>
      <c r="B117" s="132" t="s">
        <v>73</v>
      </c>
      <c r="C117" s="132" t="s">
        <v>30</v>
      </c>
      <c r="D117" s="132" t="s">
        <v>104</v>
      </c>
      <c r="E117" s="132" t="s">
        <v>112</v>
      </c>
      <c r="F117" s="132" t="s">
        <v>28</v>
      </c>
      <c r="G117" s="133" t="n">
        <v>1823770</v>
      </c>
      <c r="H117" s="133" t="n">
        <v>1823770</v>
      </c>
      <c r="J117" s="134" t="s">
        <v>831</v>
      </c>
      <c r="K117" s="68" t="n">
        <v>618</v>
      </c>
      <c r="L117" s="69" t="n">
        <v>1</v>
      </c>
      <c r="M117" s="69" t="n">
        <v>4</v>
      </c>
      <c r="N117" s="70" t="s">
        <v>832</v>
      </c>
      <c r="O117" s="71" t="s">
        <v>28</v>
      </c>
      <c r="P117" s="135" t="n">
        <v>124956</v>
      </c>
      <c r="Q117" s="135" t="n">
        <v>124956</v>
      </c>
    </row>
    <row outlineLevel="0" r="118">
      <c r="A118" s="131" t="s">
        <v>86</v>
      </c>
      <c r="B118" s="132" t="s">
        <v>73</v>
      </c>
      <c r="C118" s="132" t="s">
        <v>30</v>
      </c>
      <c r="D118" s="132" t="s">
        <v>104</v>
      </c>
      <c r="E118" s="132" t="s">
        <v>112</v>
      </c>
      <c r="F118" s="132" t="s">
        <v>87</v>
      </c>
      <c r="G118" s="133" t="n">
        <f aca="false" ca="false" dt2D="false" dtr="false" t="normal">G119</f>
        <v>1823770</v>
      </c>
      <c r="H118" s="133" t="n">
        <f aca="false" ca="false" dt2D="false" dtr="false" t="normal">H119</f>
        <v>1823770</v>
      </c>
      <c r="J118" s="134" t="s">
        <v>41</v>
      </c>
      <c r="K118" s="68" t="n">
        <v>618</v>
      </c>
      <c r="L118" s="69" t="n">
        <v>1</v>
      </c>
      <c r="M118" s="69" t="n">
        <v>4</v>
      </c>
      <c r="N118" s="70" t="s">
        <v>832</v>
      </c>
      <c r="O118" s="71" t="s">
        <v>42</v>
      </c>
      <c r="P118" s="135" t="n">
        <v>124956</v>
      </c>
      <c r="Q118" s="135" t="n">
        <v>124956</v>
      </c>
    </row>
    <row outlineLevel="0" r="119">
      <c r="A119" s="131" t="s">
        <v>113</v>
      </c>
      <c r="B119" s="132" t="s">
        <v>73</v>
      </c>
      <c r="C119" s="132" t="s">
        <v>30</v>
      </c>
      <c r="D119" s="132" t="s">
        <v>104</v>
      </c>
      <c r="E119" s="132" t="s">
        <v>112</v>
      </c>
      <c r="F119" s="132" t="s">
        <v>114</v>
      </c>
      <c r="G119" s="133" t="n">
        <v>1823770</v>
      </c>
      <c r="H119" s="133" t="n">
        <v>1823770</v>
      </c>
      <c r="J119" s="134" t="s">
        <v>55</v>
      </c>
      <c r="K119" s="68" t="n">
        <v>618</v>
      </c>
      <c r="L119" s="69" t="n">
        <v>1</v>
      </c>
      <c r="M119" s="69" t="n">
        <v>4</v>
      </c>
      <c r="N119" s="70" t="s">
        <v>832</v>
      </c>
      <c r="O119" s="71" t="s">
        <v>56</v>
      </c>
      <c r="P119" s="135" t="n">
        <v>95972.35</v>
      </c>
      <c r="Q119" s="135" t="n">
        <v>95972.35</v>
      </c>
    </row>
    <row ht="63" outlineLevel="0" r="120">
      <c r="A120" s="131" t="s">
        <v>115</v>
      </c>
      <c r="B120" s="132" t="s">
        <v>73</v>
      </c>
      <c r="C120" s="132" t="s">
        <v>30</v>
      </c>
      <c r="D120" s="132" t="s">
        <v>104</v>
      </c>
      <c r="E120" s="132" t="s">
        <v>116</v>
      </c>
      <c r="F120" s="132" t="s">
        <v>28</v>
      </c>
      <c r="G120" s="133" t="n">
        <v>790000</v>
      </c>
      <c r="H120" s="133" t="n">
        <v>790000</v>
      </c>
      <c r="J120" s="134" t="s">
        <v>49</v>
      </c>
      <c r="K120" s="68" t="n">
        <v>618</v>
      </c>
      <c r="L120" s="69" t="n">
        <v>1</v>
      </c>
      <c r="M120" s="69" t="n">
        <v>4</v>
      </c>
      <c r="N120" s="70" t="s">
        <v>832</v>
      </c>
      <c r="O120" s="71" t="s">
        <v>50</v>
      </c>
      <c r="P120" s="135" t="n">
        <v>28983.65</v>
      </c>
      <c r="Q120" s="135" t="n">
        <v>28983.65</v>
      </c>
    </row>
    <row ht="31.5" outlineLevel="0" r="121">
      <c r="A121" s="131" t="s">
        <v>51</v>
      </c>
      <c r="B121" s="132" t="s">
        <v>73</v>
      </c>
      <c r="C121" s="132" t="s">
        <v>30</v>
      </c>
      <c r="D121" s="132" t="s">
        <v>104</v>
      </c>
      <c r="E121" s="132" t="s">
        <v>116</v>
      </c>
      <c r="F121" s="132" t="s">
        <v>43</v>
      </c>
      <c r="G121" s="133" t="n">
        <f aca="false" ca="false" dt2D="false" dtr="false" t="normal">G122</f>
        <v>790000</v>
      </c>
      <c r="H121" s="133" t="n">
        <f aca="false" ca="false" dt2D="false" dtr="false" t="normal">H122</f>
        <v>790000</v>
      </c>
      <c r="J121" s="134" t="n"/>
      <c r="K121" s="68" t="n"/>
      <c r="L121" s="69" t="n"/>
      <c r="M121" s="69" t="n"/>
      <c r="N121" s="70" t="n"/>
      <c r="O121" s="71" t="n"/>
      <c r="P121" s="135" t="n"/>
      <c r="Q121" s="136" t="n"/>
    </row>
    <row outlineLevel="0" r="122">
      <c r="A122" s="131" t="s">
        <v>52</v>
      </c>
      <c r="B122" s="132" t="s">
        <v>73</v>
      </c>
      <c r="C122" s="132" t="s">
        <v>30</v>
      </c>
      <c r="D122" s="132" t="s">
        <v>104</v>
      </c>
      <c r="E122" s="132" t="s">
        <v>116</v>
      </c>
      <c r="F122" s="132" t="s">
        <v>46</v>
      </c>
      <c r="G122" s="133" t="n">
        <v>790000</v>
      </c>
      <c r="H122" s="133" t="n">
        <v>790000</v>
      </c>
      <c r="J122" s="137" t="s">
        <v>868</v>
      </c>
      <c r="K122" s="138" t="n">
        <v>619</v>
      </c>
      <c r="L122" s="139" t="n">
        <v>0</v>
      </c>
      <c r="M122" s="139" t="n">
        <v>0</v>
      </c>
      <c r="N122" s="140" t="s">
        <v>27</v>
      </c>
      <c r="O122" s="141" t="s">
        <v>28</v>
      </c>
      <c r="P122" s="142" t="n">
        <f aca="false" ca="false" dt2D="false" dtr="false" t="normal">P123</f>
        <v>1780792.42</v>
      </c>
      <c r="Q122" s="142" t="n">
        <f aca="false" ca="false" dt2D="false" dtr="false" t="normal">Q123</f>
        <v>1780792.42</v>
      </c>
    </row>
    <row ht="47.25" outlineLevel="0" r="123">
      <c r="A123" s="131" t="s">
        <v>117</v>
      </c>
      <c r="B123" s="132" t="s">
        <v>73</v>
      </c>
      <c r="C123" s="132" t="s">
        <v>30</v>
      </c>
      <c r="D123" s="132" t="s">
        <v>104</v>
      </c>
      <c r="E123" s="132" t="s">
        <v>118</v>
      </c>
      <c r="F123" s="132" t="s">
        <v>28</v>
      </c>
      <c r="G123" s="133" t="n">
        <v>100000</v>
      </c>
      <c r="H123" s="133" t="n">
        <v>100000</v>
      </c>
      <c r="J123" s="124" t="s">
        <v>29</v>
      </c>
      <c r="K123" s="119" t="n">
        <v>619</v>
      </c>
      <c r="L123" s="120" t="n">
        <v>1</v>
      </c>
      <c r="M123" s="120" t="n">
        <v>0</v>
      </c>
      <c r="N123" s="121" t="s">
        <v>27</v>
      </c>
      <c r="O123" s="122" t="s">
        <v>28</v>
      </c>
      <c r="P123" s="123" t="n">
        <f aca="false" ca="false" dt2D="false" dtr="false" t="normal">P124</f>
        <v>1780792.42</v>
      </c>
      <c r="Q123" s="123" t="n">
        <f aca="false" ca="false" dt2D="false" dtr="false" t="normal">Q124</f>
        <v>1780792.42</v>
      </c>
    </row>
    <row customHeight="true" ht="52.5" outlineLevel="0" r="124">
      <c r="A124" s="131" t="s">
        <v>119</v>
      </c>
      <c r="B124" s="132" t="s">
        <v>73</v>
      </c>
      <c r="C124" s="132" t="s">
        <v>30</v>
      </c>
      <c r="D124" s="132" t="s">
        <v>104</v>
      </c>
      <c r="E124" s="132" t="s">
        <v>120</v>
      </c>
      <c r="F124" s="132" t="s">
        <v>28</v>
      </c>
      <c r="G124" s="133" t="n">
        <v>100000</v>
      </c>
      <c r="H124" s="133" t="n">
        <v>100000</v>
      </c>
      <c r="J124" s="130" t="s">
        <v>1073</v>
      </c>
      <c r="K124" s="126" t="n">
        <v>619</v>
      </c>
      <c r="L124" s="127" t="n">
        <v>1</v>
      </c>
      <c r="M124" s="127" t="n">
        <v>4</v>
      </c>
      <c r="N124" s="128" t="s">
        <v>27</v>
      </c>
      <c r="O124" s="129" t="s">
        <v>28</v>
      </c>
      <c r="P124" s="65" t="n">
        <f aca="false" ca="false" dt2D="false" dtr="false" t="normal">P125+P134</f>
        <v>1780792.42</v>
      </c>
      <c r="Q124" s="65" t="n">
        <f aca="false" ca="false" dt2D="false" dtr="false" t="normal">Q125+Q134</f>
        <v>1780792.42</v>
      </c>
    </row>
    <row ht="31.5" outlineLevel="0" r="125">
      <c r="A125" s="131" t="s">
        <v>121</v>
      </c>
      <c r="B125" s="132" t="s">
        <v>73</v>
      </c>
      <c r="C125" s="132" t="s">
        <v>30</v>
      </c>
      <c r="D125" s="132" t="s">
        <v>104</v>
      </c>
      <c r="E125" s="132" t="s">
        <v>122</v>
      </c>
      <c r="F125" s="132" t="s">
        <v>28</v>
      </c>
      <c r="G125" s="133" t="n">
        <v>100000</v>
      </c>
      <c r="H125" s="133" t="n">
        <v>100000</v>
      </c>
      <c r="J125" s="134" t="s">
        <v>870</v>
      </c>
      <c r="K125" s="68" t="n">
        <v>619</v>
      </c>
      <c r="L125" s="69" t="n">
        <v>1</v>
      </c>
      <c r="M125" s="69" t="n">
        <v>4</v>
      </c>
      <c r="N125" s="70" t="s">
        <v>871</v>
      </c>
      <c r="O125" s="71" t="s">
        <v>28</v>
      </c>
      <c r="P125" s="135" t="n">
        <f aca="false" ca="false" dt2D="false" dtr="false" t="normal">P126</f>
        <v>1505.2600000000093</v>
      </c>
      <c r="Q125" s="135" t="n">
        <f aca="false" ca="false" dt2D="false" dtr="false" t="normal">Q126</f>
        <v>1505.2600000000093</v>
      </c>
    </row>
    <row ht="31.5" outlineLevel="0" r="126">
      <c r="A126" s="131" t="s">
        <v>123</v>
      </c>
      <c r="B126" s="132" t="s">
        <v>73</v>
      </c>
      <c r="C126" s="132" t="s">
        <v>30</v>
      </c>
      <c r="D126" s="132" t="s">
        <v>104</v>
      </c>
      <c r="E126" s="132" t="s">
        <v>124</v>
      </c>
      <c r="F126" s="132" t="s">
        <v>28</v>
      </c>
      <c r="G126" s="133" t="n">
        <v>100000</v>
      </c>
      <c r="H126" s="133" t="n">
        <v>100000</v>
      </c>
      <c r="J126" s="134" t="s">
        <v>872</v>
      </c>
      <c r="K126" s="68" t="n">
        <v>619</v>
      </c>
      <c r="L126" s="69" t="n">
        <v>1</v>
      </c>
      <c r="M126" s="69" t="n">
        <v>4</v>
      </c>
      <c r="N126" s="70" t="s">
        <v>873</v>
      </c>
      <c r="O126" s="71" t="s">
        <v>28</v>
      </c>
      <c r="P126" s="135" t="n">
        <f aca="false" ca="false" dt2D="false" dtr="false" t="normal">P127</f>
        <v>1505.2600000000093</v>
      </c>
      <c r="Q126" s="135" t="n">
        <f aca="false" ca="false" dt2D="false" dtr="false" t="normal">Q127</f>
        <v>1505.2600000000093</v>
      </c>
    </row>
    <row ht="31.5" outlineLevel="0" r="127">
      <c r="A127" s="131" t="s">
        <v>51</v>
      </c>
      <c r="B127" s="132" t="s">
        <v>73</v>
      </c>
      <c r="C127" s="132" t="s">
        <v>30</v>
      </c>
      <c r="D127" s="132" t="s">
        <v>104</v>
      </c>
      <c r="E127" s="132" t="s">
        <v>124</v>
      </c>
      <c r="F127" s="132" t="s">
        <v>43</v>
      </c>
      <c r="G127" s="133" t="n">
        <f aca="false" ca="false" dt2D="false" dtr="false" t="normal">G128</f>
        <v>100000</v>
      </c>
      <c r="H127" s="133" t="n">
        <f aca="false" ca="false" dt2D="false" dtr="false" t="normal">H128</f>
        <v>100000</v>
      </c>
      <c r="J127" s="134" t="s">
        <v>829</v>
      </c>
      <c r="K127" s="68" t="n">
        <v>619</v>
      </c>
      <c r="L127" s="69" t="n">
        <v>1</v>
      </c>
      <c r="M127" s="69" t="n">
        <v>4</v>
      </c>
      <c r="N127" s="70" t="s">
        <v>877</v>
      </c>
      <c r="O127" s="71" t="s">
        <v>28</v>
      </c>
      <c r="P127" s="135" t="n">
        <f aca="false" ca="false" dt2D="false" dtr="false" t="normal">P128+P132</f>
        <v>1505.2600000000093</v>
      </c>
      <c r="Q127" s="135" t="n">
        <f aca="false" ca="false" dt2D="false" dtr="false" t="normal">Q128+Q132</f>
        <v>1505.2600000000093</v>
      </c>
    </row>
    <row outlineLevel="0" r="128">
      <c r="A128" s="131" t="s">
        <v>52</v>
      </c>
      <c r="B128" s="132" t="s">
        <v>73</v>
      </c>
      <c r="C128" s="132" t="s">
        <v>30</v>
      </c>
      <c r="D128" s="132" t="s">
        <v>104</v>
      </c>
      <c r="E128" s="132" t="s">
        <v>124</v>
      </c>
      <c r="F128" s="132" t="s">
        <v>46</v>
      </c>
      <c r="G128" s="133" t="n">
        <v>100000</v>
      </c>
      <c r="H128" s="133" t="n">
        <v>100000</v>
      </c>
      <c r="J128" s="134" t="s">
        <v>41</v>
      </c>
      <c r="K128" s="68" t="n">
        <v>619</v>
      </c>
      <c r="L128" s="69" t="n">
        <v>1</v>
      </c>
      <c r="M128" s="69" t="n">
        <v>4</v>
      </c>
      <c r="N128" s="70" t="s">
        <v>877</v>
      </c>
      <c r="O128" s="71" t="s">
        <v>42</v>
      </c>
      <c r="P128" s="135" t="n">
        <v>1260729</v>
      </c>
      <c r="Q128" s="135" t="n">
        <v>1260729</v>
      </c>
    </row>
    <row customHeight="true" ht="21" outlineLevel="0" r="129">
      <c r="A129" s="131" t="s">
        <v>125</v>
      </c>
      <c r="B129" s="132" t="s">
        <v>73</v>
      </c>
      <c r="C129" s="132" t="s">
        <v>30</v>
      </c>
      <c r="D129" s="132" t="s">
        <v>104</v>
      </c>
      <c r="E129" s="132" t="s">
        <v>126</v>
      </c>
      <c r="F129" s="132" t="s">
        <v>28</v>
      </c>
      <c r="G129" s="133" t="n">
        <v>20583880</v>
      </c>
      <c r="H129" s="133" t="n">
        <v>20583880</v>
      </c>
      <c r="J129" s="134" t="s">
        <v>55</v>
      </c>
      <c r="K129" s="68" t="n">
        <v>619</v>
      </c>
      <c r="L129" s="69" t="n">
        <v>1</v>
      </c>
      <c r="M129" s="69" t="n">
        <v>4</v>
      </c>
      <c r="N129" s="70" t="s">
        <v>877</v>
      </c>
      <c r="O129" s="71" t="s">
        <v>56</v>
      </c>
      <c r="P129" s="135" t="n">
        <v>942771.84</v>
      </c>
      <c r="Q129" s="135" t="n">
        <v>942771.84</v>
      </c>
    </row>
    <row ht="31.5" outlineLevel="0" r="130">
      <c r="A130" s="131" t="s">
        <v>127</v>
      </c>
      <c r="B130" s="132" t="s">
        <v>73</v>
      </c>
      <c r="C130" s="132" t="s">
        <v>30</v>
      </c>
      <c r="D130" s="132" t="s">
        <v>104</v>
      </c>
      <c r="E130" s="132" t="s">
        <v>128</v>
      </c>
      <c r="F130" s="132" t="s">
        <v>28</v>
      </c>
      <c r="G130" s="133" t="n">
        <v>20583880</v>
      </c>
      <c r="H130" s="133" t="n">
        <v>20583880</v>
      </c>
      <c r="J130" s="134" t="s">
        <v>44</v>
      </c>
      <c r="K130" s="68" t="n">
        <v>619</v>
      </c>
      <c r="L130" s="69" t="n">
        <v>1</v>
      </c>
      <c r="M130" s="69" t="n">
        <v>4</v>
      </c>
      <c r="N130" s="70" t="s">
        <v>877</v>
      </c>
      <c r="O130" s="71" t="s">
        <v>45</v>
      </c>
      <c r="P130" s="135" t="n">
        <v>25530</v>
      </c>
      <c r="Q130" s="135" t="n">
        <v>25530</v>
      </c>
    </row>
    <row ht="31.5" outlineLevel="0" r="131">
      <c r="A131" s="131" t="s">
        <v>129</v>
      </c>
      <c r="B131" s="132" t="s">
        <v>73</v>
      </c>
      <c r="C131" s="132" t="s">
        <v>30</v>
      </c>
      <c r="D131" s="132" t="s">
        <v>104</v>
      </c>
      <c r="E131" s="132" t="s">
        <v>130</v>
      </c>
      <c r="F131" s="132" t="s">
        <v>28</v>
      </c>
      <c r="G131" s="133" t="n">
        <v>16250850</v>
      </c>
      <c r="H131" s="133" t="n">
        <v>16250850</v>
      </c>
      <c r="J131" s="134" t="s">
        <v>49</v>
      </c>
      <c r="K131" s="68" t="n">
        <v>619</v>
      </c>
      <c r="L131" s="69" t="n">
        <v>1</v>
      </c>
      <c r="M131" s="69" t="n">
        <v>4</v>
      </c>
      <c r="N131" s="70" t="s">
        <v>877</v>
      </c>
      <c r="O131" s="71" t="s">
        <v>50</v>
      </c>
      <c r="P131" s="135" t="n">
        <v>292427.16</v>
      </c>
      <c r="Q131" s="135" t="n">
        <v>292427.16</v>
      </c>
    </row>
    <row ht="31.5" outlineLevel="0" r="132">
      <c r="A132" s="131" t="s">
        <v>131</v>
      </c>
      <c r="B132" s="132" t="s">
        <v>73</v>
      </c>
      <c r="C132" s="132" t="s">
        <v>30</v>
      </c>
      <c r="D132" s="132" t="s">
        <v>104</v>
      </c>
      <c r="E132" s="132" t="s">
        <v>132</v>
      </c>
      <c r="F132" s="132" t="s">
        <v>28</v>
      </c>
      <c r="G132" s="133" t="n">
        <v>16250850</v>
      </c>
      <c r="H132" s="133" t="n">
        <v>16250850</v>
      </c>
      <c r="J132" s="134" t="s">
        <v>51</v>
      </c>
      <c r="K132" s="68" t="n">
        <v>619</v>
      </c>
      <c r="L132" s="69" t="n">
        <v>1</v>
      </c>
      <c r="M132" s="69" t="n">
        <v>4</v>
      </c>
      <c r="N132" s="70" t="s">
        <v>877</v>
      </c>
      <c r="O132" s="71" t="s">
        <v>43</v>
      </c>
      <c r="P132" s="135" t="n">
        <v>-1259223.74</v>
      </c>
      <c r="Q132" s="135" t="n">
        <v>-1259223.74</v>
      </c>
    </row>
    <row ht="31.5" outlineLevel="0" r="133">
      <c r="A133" s="131" t="s">
        <v>51</v>
      </c>
      <c r="B133" s="132" t="s">
        <v>73</v>
      </c>
      <c r="C133" s="132" t="s">
        <v>30</v>
      </c>
      <c r="D133" s="132" t="s">
        <v>104</v>
      </c>
      <c r="E133" s="132" t="s">
        <v>132</v>
      </c>
      <c r="F133" s="132" t="s">
        <v>43</v>
      </c>
      <c r="G133" s="133" t="n">
        <f aca="false" ca="false" dt2D="false" dtr="false" t="normal">G134</f>
        <v>16250850</v>
      </c>
      <c r="H133" s="133" t="n">
        <f aca="false" ca="false" dt2D="false" dtr="false" t="normal">H134</f>
        <v>16250850</v>
      </c>
      <c r="J133" s="134" t="s">
        <v>52</v>
      </c>
      <c r="K133" s="68" t="n">
        <v>619</v>
      </c>
      <c r="L133" s="69" t="n">
        <v>1</v>
      </c>
      <c r="M133" s="69" t="n">
        <v>4</v>
      </c>
      <c r="N133" s="70" t="s">
        <v>877</v>
      </c>
      <c r="O133" s="71" t="s">
        <v>46</v>
      </c>
      <c r="P133" s="135" t="n">
        <v>-1259223.74</v>
      </c>
      <c r="Q133" s="135" t="n">
        <v>-1259223.74</v>
      </c>
    </row>
    <row outlineLevel="0" r="134">
      <c r="A134" s="131" t="s">
        <v>52</v>
      </c>
      <c r="B134" s="132" t="s">
        <v>73</v>
      </c>
      <c r="C134" s="132" t="s">
        <v>30</v>
      </c>
      <c r="D134" s="132" t="s">
        <v>104</v>
      </c>
      <c r="E134" s="132" t="s">
        <v>132</v>
      </c>
      <c r="F134" s="132" t="s">
        <v>46</v>
      </c>
      <c r="G134" s="133" t="n">
        <v>16250850</v>
      </c>
      <c r="H134" s="133" t="n">
        <v>16250850</v>
      </c>
      <c r="J134" s="134" t="s">
        <v>97</v>
      </c>
      <c r="K134" s="68" t="n">
        <v>619</v>
      </c>
      <c r="L134" s="69" t="n">
        <v>1</v>
      </c>
      <c r="M134" s="69" t="n">
        <v>4</v>
      </c>
      <c r="N134" s="70" t="s">
        <v>98</v>
      </c>
      <c r="O134" s="71" t="s">
        <v>28</v>
      </c>
      <c r="P134" s="135" t="n">
        <v>1779287.16</v>
      </c>
      <c r="Q134" s="135" t="n">
        <v>1779287.16</v>
      </c>
    </row>
    <row ht="31.5" outlineLevel="0" r="135">
      <c r="A135" s="131" t="s">
        <v>133</v>
      </c>
      <c r="B135" s="132" t="s">
        <v>73</v>
      </c>
      <c r="C135" s="132" t="s">
        <v>30</v>
      </c>
      <c r="D135" s="132" t="s">
        <v>104</v>
      </c>
      <c r="E135" s="132" t="s">
        <v>134</v>
      </c>
      <c r="F135" s="132" t="s">
        <v>28</v>
      </c>
      <c r="G135" s="133" t="n">
        <v>4333030</v>
      </c>
      <c r="H135" s="133" t="n">
        <v>4333030</v>
      </c>
      <c r="J135" s="134" t="s">
        <v>99</v>
      </c>
      <c r="K135" s="68" t="n">
        <v>619</v>
      </c>
      <c r="L135" s="69" t="n">
        <v>1</v>
      </c>
      <c r="M135" s="69" t="n">
        <v>4</v>
      </c>
      <c r="N135" s="70" t="s">
        <v>100</v>
      </c>
      <c r="O135" s="71" t="s">
        <v>28</v>
      </c>
      <c r="P135" s="135" t="n">
        <v>1779287.16</v>
      </c>
      <c r="Q135" s="135" t="n">
        <v>1779287.16</v>
      </c>
    </row>
    <row ht="31.5" outlineLevel="0" r="136">
      <c r="A136" s="131" t="s">
        <v>131</v>
      </c>
      <c r="B136" s="132" t="s">
        <v>73</v>
      </c>
      <c r="C136" s="132" t="s">
        <v>30</v>
      </c>
      <c r="D136" s="132" t="s">
        <v>104</v>
      </c>
      <c r="E136" s="132" t="s">
        <v>135</v>
      </c>
      <c r="F136" s="132" t="s">
        <v>28</v>
      </c>
      <c r="G136" s="133" t="n">
        <v>4333030</v>
      </c>
      <c r="H136" s="133" t="n">
        <v>4333030</v>
      </c>
      <c r="J136" s="134" t="s">
        <v>831</v>
      </c>
      <c r="K136" s="68" t="n">
        <v>619</v>
      </c>
      <c r="L136" s="69" t="n">
        <v>1</v>
      </c>
      <c r="M136" s="69" t="n">
        <v>4</v>
      </c>
      <c r="N136" s="70" t="s">
        <v>832</v>
      </c>
      <c r="O136" s="71" t="s">
        <v>28</v>
      </c>
      <c r="P136" s="135" t="n">
        <v>1779287.16</v>
      </c>
      <c r="Q136" s="135" t="n">
        <v>1779287.16</v>
      </c>
    </row>
    <row ht="31.5" outlineLevel="0" r="137">
      <c r="A137" s="131" t="s">
        <v>51</v>
      </c>
      <c r="B137" s="132" t="s">
        <v>73</v>
      </c>
      <c r="C137" s="132" t="s">
        <v>30</v>
      </c>
      <c r="D137" s="132" t="s">
        <v>104</v>
      </c>
      <c r="E137" s="132" t="s">
        <v>135</v>
      </c>
      <c r="F137" s="132" t="s">
        <v>43</v>
      </c>
      <c r="G137" s="133" t="n">
        <f aca="false" ca="false" dt2D="false" dtr="false" t="normal">G138</f>
        <v>4333030</v>
      </c>
      <c r="H137" s="133" t="n">
        <f aca="false" ca="false" dt2D="false" dtr="false" t="normal">H138</f>
        <v>4333030</v>
      </c>
      <c r="J137" s="134" t="s">
        <v>41</v>
      </c>
      <c r="K137" s="68" t="n">
        <v>619</v>
      </c>
      <c r="L137" s="69" t="n">
        <v>1</v>
      </c>
      <c r="M137" s="69" t="n">
        <v>4</v>
      </c>
      <c r="N137" s="70" t="s">
        <v>832</v>
      </c>
      <c r="O137" s="71" t="s">
        <v>42</v>
      </c>
      <c r="P137" s="135" t="n">
        <v>1779287.16</v>
      </c>
      <c r="Q137" s="135" t="n">
        <v>1779287.16</v>
      </c>
    </row>
    <row outlineLevel="0" r="138">
      <c r="A138" s="131" t="s">
        <v>52</v>
      </c>
      <c r="B138" s="132" t="s">
        <v>73</v>
      </c>
      <c r="C138" s="132" t="s">
        <v>30</v>
      </c>
      <c r="D138" s="132" t="s">
        <v>104</v>
      </c>
      <c r="E138" s="132" t="s">
        <v>135</v>
      </c>
      <c r="F138" s="132" t="s">
        <v>46</v>
      </c>
      <c r="G138" s="133" t="n">
        <v>4333030</v>
      </c>
      <c r="H138" s="133" t="n">
        <v>4333030</v>
      </c>
      <c r="J138" s="134" t="s">
        <v>55</v>
      </c>
      <c r="K138" s="68" t="n">
        <v>619</v>
      </c>
      <c r="L138" s="69" t="n">
        <v>1</v>
      </c>
      <c r="M138" s="69" t="n">
        <v>4</v>
      </c>
      <c r="N138" s="70" t="s">
        <v>832</v>
      </c>
      <c r="O138" s="71" t="s">
        <v>56</v>
      </c>
      <c r="P138" s="135" t="n">
        <v>1341050</v>
      </c>
      <c r="Q138" s="135" t="n">
        <v>1341050</v>
      </c>
    </row>
    <row ht="31.5" outlineLevel="0" r="139">
      <c r="A139" s="131" t="s">
        <v>136</v>
      </c>
      <c r="B139" s="132" t="s">
        <v>73</v>
      </c>
      <c r="C139" s="132" t="s">
        <v>30</v>
      </c>
      <c r="D139" s="132" t="s">
        <v>104</v>
      </c>
      <c r="E139" s="132" t="s">
        <v>137</v>
      </c>
      <c r="F139" s="132" t="s">
        <v>28</v>
      </c>
      <c r="G139" s="133" t="n">
        <v>956870</v>
      </c>
      <c r="H139" s="133" t="n">
        <v>956870</v>
      </c>
      <c r="J139" s="134" t="s">
        <v>44</v>
      </c>
      <c r="K139" s="68" t="n">
        <v>619</v>
      </c>
      <c r="L139" s="69" t="n">
        <v>1</v>
      </c>
      <c r="M139" s="69" t="n">
        <v>4</v>
      </c>
      <c r="N139" s="70" t="s">
        <v>832</v>
      </c>
      <c r="O139" s="71" t="s">
        <v>45</v>
      </c>
      <c r="P139" s="135" t="n">
        <v>25530</v>
      </c>
      <c r="Q139" s="135" t="n">
        <v>25530</v>
      </c>
    </row>
    <row ht="31.5" outlineLevel="0" r="140">
      <c r="A140" s="131" t="s">
        <v>138</v>
      </c>
      <c r="B140" s="132" t="s">
        <v>73</v>
      </c>
      <c r="C140" s="132" t="s">
        <v>30</v>
      </c>
      <c r="D140" s="132" t="s">
        <v>104</v>
      </c>
      <c r="E140" s="132" t="s">
        <v>139</v>
      </c>
      <c r="F140" s="132" t="s">
        <v>28</v>
      </c>
      <c r="G140" s="133" t="n">
        <v>436600</v>
      </c>
      <c r="H140" s="133" t="n">
        <v>436600</v>
      </c>
      <c r="J140" s="134" t="s">
        <v>49</v>
      </c>
      <c r="K140" s="68" t="n">
        <v>619</v>
      </c>
      <c r="L140" s="69" t="n">
        <v>1</v>
      </c>
      <c r="M140" s="69" t="n">
        <v>4</v>
      </c>
      <c r="N140" s="70" t="s">
        <v>832</v>
      </c>
      <c r="O140" s="71" t="s">
        <v>50</v>
      </c>
      <c r="P140" s="135" t="n">
        <v>412707.16</v>
      </c>
      <c r="Q140" s="135" t="n">
        <v>412707.16</v>
      </c>
    </row>
    <row ht="47.25" outlineLevel="0" r="141">
      <c r="A141" s="131" t="s">
        <v>140</v>
      </c>
      <c r="B141" s="132" t="s">
        <v>73</v>
      </c>
      <c r="C141" s="132" t="s">
        <v>30</v>
      </c>
      <c r="D141" s="132" t="s">
        <v>104</v>
      </c>
      <c r="E141" s="132" t="s">
        <v>141</v>
      </c>
      <c r="F141" s="132" t="s">
        <v>28</v>
      </c>
      <c r="G141" s="133" t="n">
        <v>100000</v>
      </c>
      <c r="H141" s="133" t="n">
        <v>100000</v>
      </c>
      <c r="J141" s="134" t="n"/>
      <c r="K141" s="68" t="n"/>
      <c r="L141" s="69" t="n"/>
      <c r="M141" s="69" t="n"/>
      <c r="N141" s="70" t="n"/>
      <c r="O141" s="71" t="n"/>
      <c r="P141" s="135" t="n"/>
      <c r="Q141" s="136" t="n"/>
    </row>
    <row ht="31.5" outlineLevel="0" r="142">
      <c r="A142" s="131" t="s">
        <v>142</v>
      </c>
      <c r="B142" s="132" t="s">
        <v>73</v>
      </c>
      <c r="C142" s="132" t="s">
        <v>30</v>
      </c>
      <c r="D142" s="132" t="s">
        <v>104</v>
      </c>
      <c r="E142" s="132" t="s">
        <v>143</v>
      </c>
      <c r="F142" s="132" t="s">
        <v>28</v>
      </c>
      <c r="G142" s="133" t="n">
        <v>100000</v>
      </c>
      <c r="H142" s="133" t="n">
        <v>100000</v>
      </c>
      <c r="J142" s="137" t="s">
        <v>1081</v>
      </c>
      <c r="K142" s="138" t="n">
        <v>620</v>
      </c>
      <c r="L142" s="139" t="n">
        <v>0</v>
      </c>
      <c r="M142" s="139" t="n">
        <v>0</v>
      </c>
      <c r="N142" s="140" t="s">
        <v>27</v>
      </c>
      <c r="O142" s="141" t="s">
        <v>28</v>
      </c>
      <c r="P142" s="142" t="n">
        <f aca="false" ca="false" dt2D="false" dtr="false" t="normal">P143</f>
        <v>-9.23</v>
      </c>
      <c r="Q142" s="142" t="n">
        <f aca="false" ca="false" dt2D="false" dtr="false" t="normal">Q143</f>
        <v>-9.23</v>
      </c>
    </row>
    <row ht="31.5" outlineLevel="0" r="143">
      <c r="A143" s="131" t="s">
        <v>51</v>
      </c>
      <c r="B143" s="132" t="n">
        <v>601</v>
      </c>
      <c r="C143" s="132" t="s">
        <v>30</v>
      </c>
      <c r="D143" s="132" t="n">
        <v>13</v>
      </c>
      <c r="E143" s="132" t="s">
        <v>143</v>
      </c>
      <c r="F143" s="132" t="s">
        <v>43</v>
      </c>
      <c r="G143" s="133" t="n">
        <f aca="false" ca="false" dt2D="false" dtr="false" t="normal">G144</f>
        <v>100000</v>
      </c>
      <c r="H143" s="133" t="n">
        <f aca="false" ca="false" dt2D="false" dtr="false" t="normal">H144</f>
        <v>100000</v>
      </c>
      <c r="J143" s="124" t="s">
        <v>274</v>
      </c>
      <c r="K143" s="119" t="n">
        <v>620</v>
      </c>
      <c r="L143" s="120" t="n">
        <v>5</v>
      </c>
      <c r="M143" s="120" t="n">
        <v>0</v>
      </c>
      <c r="N143" s="121" t="s">
        <v>27</v>
      </c>
      <c r="O143" s="122" t="s">
        <v>28</v>
      </c>
      <c r="P143" s="123" t="n">
        <f aca="false" ca="false" dt2D="false" dtr="false" t="normal">P144</f>
        <v>-9.23</v>
      </c>
      <c r="Q143" s="123" t="n">
        <f aca="false" ca="false" dt2D="false" dtr="false" t="normal">Q144</f>
        <v>-9.23</v>
      </c>
    </row>
    <row outlineLevel="0" r="144">
      <c r="A144" s="131" t="s">
        <v>52</v>
      </c>
      <c r="B144" s="132" t="s">
        <v>73</v>
      </c>
      <c r="C144" s="132" t="s">
        <v>30</v>
      </c>
      <c r="D144" s="132" t="s">
        <v>104</v>
      </c>
      <c r="E144" s="132" t="s">
        <v>143</v>
      </c>
      <c r="F144" s="132" t="s">
        <v>46</v>
      </c>
      <c r="G144" s="133" t="n">
        <v>100000</v>
      </c>
      <c r="H144" s="133" t="n">
        <v>100000</v>
      </c>
      <c r="J144" s="130" t="s">
        <v>286</v>
      </c>
      <c r="K144" s="126" t="n">
        <v>620</v>
      </c>
      <c r="L144" s="127" t="n">
        <v>5</v>
      </c>
      <c r="M144" s="127" t="n">
        <v>3</v>
      </c>
      <c r="N144" s="128" t="s">
        <v>27</v>
      </c>
      <c r="O144" s="129" t="s">
        <v>28</v>
      </c>
      <c r="P144" s="65" t="n">
        <f aca="false" ca="false" dt2D="false" dtr="false" t="normal">P145</f>
        <v>-9.23</v>
      </c>
      <c r="Q144" s="65" t="n">
        <f aca="false" ca="false" dt2D="false" dtr="false" t="normal">Q145</f>
        <v>-9.23</v>
      </c>
    </row>
    <row ht="47.25" outlineLevel="0" r="145">
      <c r="A145" s="131" t="s">
        <v>144</v>
      </c>
      <c r="B145" s="132" t="s">
        <v>73</v>
      </c>
      <c r="C145" s="132" t="s">
        <v>30</v>
      </c>
      <c r="D145" s="132" t="s">
        <v>104</v>
      </c>
      <c r="E145" s="132" t="s">
        <v>145</v>
      </c>
      <c r="F145" s="132" t="s">
        <v>28</v>
      </c>
      <c r="G145" s="133" t="n">
        <v>285300</v>
      </c>
      <c r="H145" s="133" t="n">
        <v>285300</v>
      </c>
      <c r="J145" s="134" t="s">
        <v>287</v>
      </c>
      <c r="K145" s="68" t="n">
        <v>620</v>
      </c>
      <c r="L145" s="69" t="n">
        <v>5</v>
      </c>
      <c r="M145" s="69" t="n">
        <v>3</v>
      </c>
      <c r="N145" s="70" t="s">
        <v>288</v>
      </c>
      <c r="O145" s="71" t="s">
        <v>28</v>
      </c>
      <c r="P145" s="135" t="n">
        <f aca="false" ca="false" dt2D="false" dtr="false" t="normal">P146</f>
        <v>-9.23</v>
      </c>
      <c r="Q145" s="135" t="n">
        <f aca="false" ca="false" dt2D="false" dtr="false" t="normal">Q146</f>
        <v>-9.23</v>
      </c>
    </row>
    <row ht="31.5" outlineLevel="0" r="146">
      <c r="A146" s="131" t="s">
        <v>142</v>
      </c>
      <c r="B146" s="132" t="s">
        <v>73</v>
      </c>
      <c r="C146" s="132" t="s">
        <v>30</v>
      </c>
      <c r="D146" s="132" t="s">
        <v>104</v>
      </c>
      <c r="E146" s="132" t="s">
        <v>146</v>
      </c>
      <c r="F146" s="132" t="s">
        <v>28</v>
      </c>
      <c r="G146" s="133" t="n">
        <v>180036.84</v>
      </c>
      <c r="H146" s="133" t="n">
        <v>180036.84</v>
      </c>
      <c r="J146" s="134" t="s">
        <v>289</v>
      </c>
      <c r="K146" s="68" t="n">
        <v>620</v>
      </c>
      <c r="L146" s="69" t="n">
        <v>5</v>
      </c>
      <c r="M146" s="69" t="n">
        <v>3</v>
      </c>
      <c r="N146" s="70" t="s">
        <v>290</v>
      </c>
      <c r="O146" s="71" t="s">
        <v>28</v>
      </c>
      <c r="P146" s="135" t="n">
        <f aca="false" ca="false" dt2D="false" dtr="false" t="normal">P147</f>
        <v>-9.23</v>
      </c>
      <c r="Q146" s="135" t="n">
        <f aca="false" ca="false" dt2D="false" dtr="false" t="normal">Q147</f>
        <v>-9.23</v>
      </c>
    </row>
    <row ht="31.5" outlineLevel="0" r="147">
      <c r="A147" s="131" t="s">
        <v>51</v>
      </c>
      <c r="B147" s="132" t="n">
        <v>601</v>
      </c>
      <c r="C147" s="132" t="s">
        <v>30</v>
      </c>
      <c r="D147" s="132" t="n">
        <v>13</v>
      </c>
      <c r="E147" s="132" t="s">
        <v>146</v>
      </c>
      <c r="F147" s="132" t="s">
        <v>43</v>
      </c>
      <c r="G147" s="133" t="n">
        <f aca="false" ca="false" dt2D="false" dtr="false" t="normal">G148</f>
        <v>180036.84</v>
      </c>
      <c r="H147" s="133" t="n">
        <f aca="false" ca="false" dt2D="false" dtr="false" t="normal">H148</f>
        <v>180036.84</v>
      </c>
      <c r="J147" s="134" t="s">
        <v>927</v>
      </c>
      <c r="K147" s="68" t="n">
        <v>620</v>
      </c>
      <c r="L147" s="69" t="n">
        <v>5</v>
      </c>
      <c r="M147" s="69" t="n">
        <v>3</v>
      </c>
      <c r="N147" s="70" t="s">
        <v>928</v>
      </c>
      <c r="O147" s="71" t="s">
        <v>28</v>
      </c>
      <c r="P147" s="135" t="n">
        <v>-9.23</v>
      </c>
      <c r="Q147" s="135" t="n">
        <v>-9.23</v>
      </c>
    </row>
    <row outlineLevel="0" r="148">
      <c r="A148" s="131" t="s">
        <v>52</v>
      </c>
      <c r="B148" s="132" t="s">
        <v>73</v>
      </c>
      <c r="C148" s="132" t="s">
        <v>30</v>
      </c>
      <c r="D148" s="132" t="s">
        <v>104</v>
      </c>
      <c r="E148" s="132" t="s">
        <v>146</v>
      </c>
      <c r="F148" s="132" t="s">
        <v>46</v>
      </c>
      <c r="G148" s="133" t="n">
        <v>180036.84</v>
      </c>
      <c r="H148" s="133" t="n">
        <v>180036.84</v>
      </c>
      <c r="J148" s="134" t="s">
        <v>929</v>
      </c>
      <c r="K148" s="68" t="n">
        <v>620</v>
      </c>
      <c r="L148" s="69" t="n">
        <v>5</v>
      </c>
      <c r="M148" s="69" t="n">
        <v>3</v>
      </c>
      <c r="N148" s="70" t="s">
        <v>930</v>
      </c>
      <c r="O148" s="71" t="s">
        <v>28</v>
      </c>
      <c r="P148" s="135" t="n">
        <v>-9.23</v>
      </c>
      <c r="Q148" s="135" t="n">
        <v>-9.23</v>
      </c>
    </row>
    <row ht="31.5" outlineLevel="0" r="149">
      <c r="A149" s="131" t="s">
        <v>147</v>
      </c>
      <c r="B149" s="132" t="s">
        <v>73</v>
      </c>
      <c r="C149" s="132" t="s">
        <v>30</v>
      </c>
      <c r="D149" s="132" t="s">
        <v>104</v>
      </c>
      <c r="E149" s="132" t="s">
        <v>148</v>
      </c>
      <c r="F149" s="132" t="s">
        <v>28</v>
      </c>
      <c r="G149" s="133" t="n">
        <v>105263.16</v>
      </c>
      <c r="H149" s="133" t="n">
        <v>105263.16</v>
      </c>
      <c r="J149" s="134" t="s">
        <v>51</v>
      </c>
      <c r="K149" s="68" t="n">
        <v>620</v>
      </c>
      <c r="L149" s="69" t="n">
        <v>5</v>
      </c>
      <c r="M149" s="69" t="n">
        <v>3</v>
      </c>
      <c r="N149" s="70" t="s">
        <v>930</v>
      </c>
      <c r="O149" s="71" t="s">
        <v>43</v>
      </c>
      <c r="P149" s="135" t="n">
        <v>-9.23</v>
      </c>
      <c r="Q149" s="135" t="n">
        <v>-9.23</v>
      </c>
    </row>
    <row ht="31.5" outlineLevel="0" r="150">
      <c r="A150" s="131" t="s">
        <v>51</v>
      </c>
      <c r="B150" s="132" t="n">
        <v>601</v>
      </c>
      <c r="C150" s="132" t="s">
        <v>30</v>
      </c>
      <c r="D150" s="132" t="n">
        <v>13</v>
      </c>
      <c r="E150" s="132" t="s">
        <v>148</v>
      </c>
      <c r="F150" s="132" t="s">
        <v>43</v>
      </c>
      <c r="G150" s="133" t="n">
        <f aca="false" ca="false" dt2D="false" dtr="false" t="normal">G151</f>
        <v>105263.16</v>
      </c>
      <c r="H150" s="133" t="n">
        <f aca="false" ca="false" dt2D="false" dtr="false" t="normal">H151</f>
        <v>105263.16</v>
      </c>
      <c r="J150" s="134" t="s">
        <v>52</v>
      </c>
      <c r="K150" s="68" t="n">
        <v>620</v>
      </c>
      <c r="L150" s="69" t="n">
        <v>5</v>
      </c>
      <c r="M150" s="69" t="n">
        <v>3</v>
      </c>
      <c r="N150" s="70" t="s">
        <v>930</v>
      </c>
      <c r="O150" s="71" t="s">
        <v>46</v>
      </c>
      <c r="P150" s="135" t="n">
        <v>-9.23</v>
      </c>
      <c r="Q150" s="135" t="n">
        <v>-9.23</v>
      </c>
    </row>
    <row outlineLevel="0" r="151">
      <c r="A151" s="131" t="s">
        <v>52</v>
      </c>
      <c r="B151" s="132" t="s">
        <v>73</v>
      </c>
      <c r="C151" s="132" t="s">
        <v>30</v>
      </c>
      <c r="D151" s="132" t="s">
        <v>104</v>
      </c>
      <c r="E151" s="132" t="s">
        <v>148</v>
      </c>
      <c r="F151" s="132" t="s">
        <v>46</v>
      </c>
      <c r="G151" s="133" t="n">
        <v>105263.16</v>
      </c>
      <c r="H151" s="133" t="n">
        <v>105263.16</v>
      </c>
      <c r="J151" s="134" t="n"/>
      <c r="K151" s="68" t="n"/>
      <c r="L151" s="69" t="n"/>
      <c r="M151" s="69" t="n"/>
      <c r="N151" s="70" t="n"/>
      <c r="O151" s="71" t="n"/>
      <c r="P151" s="135" t="n"/>
      <c r="Q151" s="136" t="n"/>
    </row>
    <row customFormat="true" ht="31.5" outlineLevel="0" r="152" s="151">
      <c r="A152" s="131" t="s">
        <v>149</v>
      </c>
      <c r="B152" s="132" t="s">
        <v>73</v>
      </c>
      <c r="C152" s="132" t="s">
        <v>30</v>
      </c>
      <c r="D152" s="132" t="s">
        <v>104</v>
      </c>
      <c r="E152" s="132" t="s">
        <v>150</v>
      </c>
      <c r="F152" s="132" t="s">
        <v>28</v>
      </c>
      <c r="G152" s="133" t="n">
        <v>51300</v>
      </c>
      <c r="H152" s="133" t="n">
        <v>51300</v>
      </c>
      <c r="J152" s="134" t="n"/>
      <c r="K152" s="152" t="n"/>
      <c r="L152" s="153" t="n"/>
      <c r="M152" s="153" t="n"/>
      <c r="N152" s="154" t="n"/>
      <c r="O152" s="155" t="n"/>
      <c r="P152" s="156" t="n"/>
      <c r="Q152" s="156" t="n"/>
    </row>
    <row customFormat="true" ht="31.5" outlineLevel="0" r="153" s="157">
      <c r="A153" s="131" t="s">
        <v>142</v>
      </c>
      <c r="B153" s="132" t="s">
        <v>73</v>
      </c>
      <c r="C153" s="132" t="s">
        <v>30</v>
      </c>
      <c r="D153" s="132" t="s">
        <v>104</v>
      </c>
      <c r="E153" s="132" t="s">
        <v>151</v>
      </c>
      <c r="F153" s="132" t="s">
        <v>28</v>
      </c>
      <c r="G153" s="133" t="n">
        <v>51300</v>
      </c>
      <c r="H153" s="133" t="n">
        <v>51300</v>
      </c>
      <c r="I153" s="158" t="n"/>
      <c r="J153" s="134" t="s">
        <v>1082</v>
      </c>
      <c r="K153" s="152" t="n"/>
      <c r="L153" s="153" t="n"/>
      <c r="M153" s="153" t="n"/>
      <c r="N153" s="154" t="n"/>
      <c r="O153" s="155" t="n"/>
      <c r="P153" s="136" t="n">
        <v>4553275.64</v>
      </c>
      <c r="Q153" s="136" t="n">
        <v>4598036.21</v>
      </c>
    </row>
    <row customFormat="true" ht="31.5" outlineLevel="0" r="154" s="81">
      <c r="A154" s="131" t="s">
        <v>51</v>
      </c>
      <c r="B154" s="132" t="n">
        <v>601</v>
      </c>
      <c r="C154" s="132" t="s">
        <v>30</v>
      </c>
      <c r="D154" s="132" t="n">
        <v>13</v>
      </c>
      <c r="E154" s="132" t="s">
        <v>151</v>
      </c>
      <c r="F154" s="132" t="s">
        <v>43</v>
      </c>
      <c r="G154" s="133" t="n">
        <f aca="false" ca="false" dt2D="false" dtr="false" t="normal">G155</f>
        <v>51300</v>
      </c>
      <c r="H154" s="133" t="n">
        <f aca="false" ca="false" dt2D="false" dtr="false" t="normal">H155</f>
        <v>51300</v>
      </c>
      <c r="I154" s="158" t="n"/>
      <c r="J154" s="158" t="n"/>
      <c r="K154" s="158" t="n"/>
    </row>
    <row customFormat="true" ht="18.75" outlineLevel="0" r="155" s="81">
      <c r="A155" s="131" t="s">
        <v>52</v>
      </c>
      <c r="B155" s="132" t="s">
        <v>73</v>
      </c>
      <c r="C155" s="132" t="s">
        <v>30</v>
      </c>
      <c r="D155" s="132" t="s">
        <v>104</v>
      </c>
      <c r="E155" s="132" t="s">
        <v>151</v>
      </c>
      <c r="F155" s="132" t="s">
        <v>46</v>
      </c>
      <c r="G155" s="133" t="n">
        <v>51300</v>
      </c>
      <c r="H155" s="133" t="n">
        <v>51300</v>
      </c>
      <c r="I155" s="158" t="n"/>
      <c r="J155" s="158" t="n"/>
      <c r="K155" s="158" t="n"/>
    </row>
    <row customFormat="true" ht="15.75" outlineLevel="0" r="156" s="6">
      <c r="A156" s="131" t="s">
        <v>152</v>
      </c>
      <c r="B156" s="132" t="s">
        <v>73</v>
      </c>
      <c r="C156" s="132" t="s">
        <v>30</v>
      </c>
      <c r="D156" s="132" t="s">
        <v>104</v>
      </c>
      <c r="E156" s="132" t="s">
        <v>153</v>
      </c>
      <c r="F156" s="132" t="s">
        <v>28</v>
      </c>
      <c r="G156" s="133" t="n">
        <v>520270</v>
      </c>
      <c r="H156" s="133" t="n">
        <v>520270</v>
      </c>
      <c r="J156" s="6" t="n"/>
    </row>
    <row customFormat="true" ht="31.5" outlineLevel="0" r="157" s="6">
      <c r="A157" s="131" t="s">
        <v>154</v>
      </c>
      <c r="B157" s="132" t="s">
        <v>73</v>
      </c>
      <c r="C157" s="132" t="s">
        <v>30</v>
      </c>
      <c r="D157" s="132" t="s">
        <v>104</v>
      </c>
      <c r="E157" s="132" t="s">
        <v>155</v>
      </c>
      <c r="F157" s="132" t="s">
        <v>28</v>
      </c>
      <c r="G157" s="133" t="n">
        <v>74970</v>
      </c>
      <c r="H157" s="133" t="n">
        <v>74970</v>
      </c>
      <c r="J157" s="6" t="n"/>
    </row>
    <row customFormat="true" ht="47.25" outlineLevel="0" r="158" s="6">
      <c r="A158" s="131" t="s">
        <v>156</v>
      </c>
      <c r="B158" s="132" t="s">
        <v>73</v>
      </c>
      <c r="C158" s="132" t="s">
        <v>30</v>
      </c>
      <c r="D158" s="132" t="s">
        <v>104</v>
      </c>
      <c r="E158" s="132" t="s">
        <v>157</v>
      </c>
      <c r="F158" s="132" t="s">
        <v>28</v>
      </c>
      <c r="G158" s="133" t="n">
        <v>74970</v>
      </c>
      <c r="H158" s="133" t="n">
        <v>74970</v>
      </c>
      <c r="J158" s="6" t="n"/>
    </row>
    <row customFormat="true" ht="31.5" outlineLevel="0" r="159" s="6">
      <c r="A159" s="131" t="s">
        <v>51</v>
      </c>
      <c r="B159" s="132" t="n">
        <v>601</v>
      </c>
      <c r="C159" s="132" t="s">
        <v>30</v>
      </c>
      <c r="D159" s="132" t="n">
        <v>13</v>
      </c>
      <c r="E159" s="132" t="s">
        <v>157</v>
      </c>
      <c r="F159" s="132" t="s">
        <v>43</v>
      </c>
      <c r="G159" s="133" t="n">
        <f aca="false" ca="false" dt2D="false" dtr="false" t="normal">G160</f>
        <v>74970</v>
      </c>
      <c r="H159" s="133" t="n">
        <f aca="false" ca="false" dt2D="false" dtr="false" t="normal">H160</f>
        <v>74970</v>
      </c>
      <c r="J159" s="6" t="n"/>
    </row>
    <row customFormat="true" ht="15.75" outlineLevel="0" r="160" s="6">
      <c r="A160" s="131" t="s">
        <v>52</v>
      </c>
      <c r="B160" s="132" t="s">
        <v>73</v>
      </c>
      <c r="C160" s="132" t="s">
        <v>30</v>
      </c>
      <c r="D160" s="132" t="s">
        <v>104</v>
      </c>
      <c r="E160" s="132" t="s">
        <v>157</v>
      </c>
      <c r="F160" s="132" t="s">
        <v>46</v>
      </c>
      <c r="G160" s="133" t="n">
        <v>74970</v>
      </c>
      <c r="H160" s="133" t="n">
        <v>74970</v>
      </c>
      <c r="J160" s="6" t="n"/>
    </row>
    <row customFormat="true" ht="31.5" outlineLevel="0" r="161" s="6">
      <c r="A161" s="131" t="s">
        <v>158</v>
      </c>
      <c r="B161" s="132" t="s">
        <v>73</v>
      </c>
      <c r="C161" s="132" t="s">
        <v>30</v>
      </c>
      <c r="D161" s="132" t="s">
        <v>104</v>
      </c>
      <c r="E161" s="132" t="s">
        <v>159</v>
      </c>
      <c r="F161" s="132" t="s">
        <v>28</v>
      </c>
      <c r="G161" s="133" t="n">
        <v>35300</v>
      </c>
      <c r="H161" s="133" t="n">
        <v>35300</v>
      </c>
      <c r="J161" s="6" t="n"/>
    </row>
    <row customFormat="true" ht="47.25" outlineLevel="0" r="162" s="6">
      <c r="A162" s="131" t="s">
        <v>156</v>
      </c>
      <c r="B162" s="132" t="s">
        <v>73</v>
      </c>
      <c r="C162" s="132" t="s">
        <v>30</v>
      </c>
      <c r="D162" s="132" t="s">
        <v>104</v>
      </c>
      <c r="E162" s="132" t="s">
        <v>160</v>
      </c>
      <c r="F162" s="132" t="s">
        <v>28</v>
      </c>
      <c r="G162" s="133" t="n">
        <v>35300</v>
      </c>
      <c r="H162" s="133" t="n">
        <v>35300</v>
      </c>
      <c r="J162" s="6" t="n"/>
    </row>
    <row customFormat="true" ht="31.5" outlineLevel="0" r="163" s="6">
      <c r="A163" s="131" t="s">
        <v>51</v>
      </c>
      <c r="B163" s="132" t="n">
        <v>601</v>
      </c>
      <c r="C163" s="132" t="s">
        <v>30</v>
      </c>
      <c r="D163" s="132" t="n">
        <v>13</v>
      </c>
      <c r="E163" s="132" t="s">
        <v>160</v>
      </c>
      <c r="F163" s="132" t="s">
        <v>43</v>
      </c>
      <c r="G163" s="133" t="n">
        <f aca="false" ca="false" dt2D="false" dtr="false" t="normal">G164</f>
        <v>35300</v>
      </c>
      <c r="H163" s="133" t="n">
        <f aca="false" ca="false" dt2D="false" dtr="false" t="normal">H164</f>
        <v>35300</v>
      </c>
      <c r="J163" s="6" t="n"/>
    </row>
    <row customFormat="true" ht="15.75" outlineLevel="0" r="164" s="6">
      <c r="A164" s="131" t="s">
        <v>52</v>
      </c>
      <c r="B164" s="132" t="s">
        <v>73</v>
      </c>
      <c r="C164" s="132" t="s">
        <v>30</v>
      </c>
      <c r="D164" s="132" t="s">
        <v>104</v>
      </c>
      <c r="E164" s="132" t="s">
        <v>160</v>
      </c>
      <c r="F164" s="132" t="s">
        <v>46</v>
      </c>
      <c r="G164" s="133" t="n">
        <v>35300</v>
      </c>
      <c r="H164" s="133" t="n">
        <v>35300</v>
      </c>
      <c r="J164" s="6" t="n"/>
    </row>
    <row customFormat="true" ht="31.5" outlineLevel="0" r="165" s="6">
      <c r="A165" s="131" t="s">
        <v>161</v>
      </c>
      <c r="B165" s="132" t="s">
        <v>73</v>
      </c>
      <c r="C165" s="132" t="s">
        <v>30</v>
      </c>
      <c r="D165" s="132" t="s">
        <v>104</v>
      </c>
      <c r="E165" s="132" t="s">
        <v>162</v>
      </c>
      <c r="F165" s="132" t="s">
        <v>28</v>
      </c>
      <c r="G165" s="133" t="n">
        <v>410000</v>
      </c>
      <c r="H165" s="133" t="n">
        <v>410000</v>
      </c>
      <c r="J165" s="6" t="n"/>
    </row>
    <row customFormat="true" ht="47.25" outlineLevel="0" r="166" s="6">
      <c r="A166" s="131" t="s">
        <v>156</v>
      </c>
      <c r="B166" s="132" t="s">
        <v>73</v>
      </c>
      <c r="C166" s="132" t="s">
        <v>30</v>
      </c>
      <c r="D166" s="132" t="s">
        <v>104</v>
      </c>
      <c r="E166" s="132" t="s">
        <v>163</v>
      </c>
      <c r="F166" s="132" t="s">
        <v>28</v>
      </c>
      <c r="G166" s="133" t="n">
        <v>410000</v>
      </c>
      <c r="H166" s="133" t="n">
        <v>410000</v>
      </c>
      <c r="J166" s="6" t="n"/>
    </row>
    <row customFormat="true" ht="31.5" outlineLevel="0" r="167" s="6">
      <c r="A167" s="131" t="s">
        <v>51</v>
      </c>
      <c r="B167" s="132" t="n">
        <v>601</v>
      </c>
      <c r="C167" s="132" t="s">
        <v>30</v>
      </c>
      <c r="D167" s="132" t="n">
        <v>13</v>
      </c>
      <c r="E167" s="132" t="s">
        <v>163</v>
      </c>
      <c r="F167" s="132" t="s">
        <v>43</v>
      </c>
      <c r="G167" s="133" t="n">
        <f aca="false" ca="false" dt2D="false" dtr="false" t="normal">G168</f>
        <v>410000</v>
      </c>
      <c r="H167" s="133" t="n">
        <f aca="false" ca="false" dt2D="false" dtr="false" t="normal">H168</f>
        <v>410000</v>
      </c>
      <c r="J167" s="6" t="n"/>
    </row>
    <row customFormat="true" ht="15.75" outlineLevel="0" r="168" s="6">
      <c r="A168" s="131" t="s">
        <v>52</v>
      </c>
      <c r="B168" s="132" t="s">
        <v>73</v>
      </c>
      <c r="C168" s="132" t="s">
        <v>30</v>
      </c>
      <c r="D168" s="132" t="s">
        <v>104</v>
      </c>
      <c r="E168" s="132" t="s">
        <v>163</v>
      </c>
      <c r="F168" s="132" t="s">
        <v>46</v>
      </c>
      <c r="G168" s="133" t="n">
        <v>410000</v>
      </c>
      <c r="H168" s="133" t="n">
        <v>410000</v>
      </c>
      <c r="J168" s="6" t="n"/>
    </row>
    <row customFormat="true" ht="15.75" outlineLevel="0" r="169" s="6">
      <c r="A169" s="131" t="s">
        <v>164</v>
      </c>
      <c r="B169" s="132" t="s">
        <v>73</v>
      </c>
      <c r="C169" s="132" t="s">
        <v>30</v>
      </c>
      <c r="D169" s="132" t="s">
        <v>104</v>
      </c>
      <c r="E169" s="132" t="s">
        <v>165</v>
      </c>
      <c r="F169" s="132" t="s">
        <v>28</v>
      </c>
      <c r="G169" s="133" t="n">
        <v>2852200</v>
      </c>
      <c r="H169" s="133" t="n">
        <v>2852200</v>
      </c>
      <c r="J169" s="6" t="n"/>
    </row>
    <row customFormat="true" ht="31.5" outlineLevel="0" r="170" s="6">
      <c r="A170" s="131" t="s">
        <v>166</v>
      </c>
      <c r="B170" s="132" t="s">
        <v>73</v>
      </c>
      <c r="C170" s="132" t="s">
        <v>30</v>
      </c>
      <c r="D170" s="132" t="s">
        <v>104</v>
      </c>
      <c r="E170" s="132" t="s">
        <v>167</v>
      </c>
      <c r="F170" s="132" t="s">
        <v>28</v>
      </c>
      <c r="G170" s="133" t="n">
        <v>2852200</v>
      </c>
      <c r="H170" s="133" t="n">
        <v>2852200</v>
      </c>
      <c r="J170" s="6" t="n"/>
    </row>
    <row customFormat="true" ht="47.25" outlineLevel="0" r="171" s="6">
      <c r="A171" s="131" t="s">
        <v>168</v>
      </c>
      <c r="B171" s="132" t="s">
        <v>73</v>
      </c>
      <c r="C171" s="132" t="s">
        <v>30</v>
      </c>
      <c r="D171" s="132" t="s">
        <v>104</v>
      </c>
      <c r="E171" s="132" t="s">
        <v>169</v>
      </c>
      <c r="F171" s="132" t="s">
        <v>28</v>
      </c>
      <c r="G171" s="133" t="n">
        <v>2852200</v>
      </c>
      <c r="H171" s="133" t="n">
        <v>2852200</v>
      </c>
      <c r="J171" s="6" t="n"/>
    </row>
    <row customFormat="true" ht="78.75" outlineLevel="0" r="172" s="6">
      <c r="A172" s="131" t="s">
        <v>170</v>
      </c>
      <c r="B172" s="132" t="s">
        <v>73</v>
      </c>
      <c r="C172" s="132" t="s">
        <v>30</v>
      </c>
      <c r="D172" s="132" t="s">
        <v>104</v>
      </c>
      <c r="E172" s="132" t="s">
        <v>171</v>
      </c>
      <c r="F172" s="132" t="s">
        <v>28</v>
      </c>
      <c r="G172" s="133" t="n">
        <v>2852200</v>
      </c>
      <c r="H172" s="133" t="n">
        <v>2852200</v>
      </c>
      <c r="J172" s="6" t="n"/>
    </row>
    <row customFormat="true" ht="47.25" outlineLevel="0" r="173" s="6">
      <c r="A173" s="131" t="s">
        <v>172</v>
      </c>
      <c r="B173" s="132" t="s">
        <v>73</v>
      </c>
      <c r="C173" s="132" t="s">
        <v>30</v>
      </c>
      <c r="D173" s="132" t="s">
        <v>104</v>
      </c>
      <c r="E173" s="132" t="s">
        <v>171</v>
      </c>
      <c r="F173" s="132" t="s">
        <v>173</v>
      </c>
      <c r="G173" s="133" t="n">
        <f aca="false" ca="false" dt2D="false" dtr="false" t="normal">G174</f>
        <v>2852200</v>
      </c>
      <c r="H173" s="133" t="n">
        <f aca="false" ca="false" dt2D="false" dtr="false" t="normal">H174</f>
        <v>2852200</v>
      </c>
      <c r="J173" s="6" t="n"/>
    </row>
    <row customFormat="true" ht="31.5" outlineLevel="0" r="174" s="159">
      <c r="A174" s="131" t="s">
        <v>174</v>
      </c>
      <c r="B174" s="132" t="s">
        <v>73</v>
      </c>
      <c r="C174" s="132" t="s">
        <v>30</v>
      </c>
      <c r="D174" s="132" t="s">
        <v>104</v>
      </c>
      <c r="E174" s="132" t="s">
        <v>171</v>
      </c>
      <c r="F174" s="132" t="s">
        <v>175</v>
      </c>
      <c r="G174" s="133" t="n">
        <v>2852200</v>
      </c>
      <c r="H174" s="133" t="n">
        <v>2852200</v>
      </c>
      <c r="J174" s="159" t="n"/>
    </row>
    <row customFormat="true" ht="15.75" outlineLevel="0" r="175" s="159">
      <c r="A175" s="131" t="s">
        <v>75</v>
      </c>
      <c r="B175" s="132" t="s">
        <v>73</v>
      </c>
      <c r="C175" s="132" t="s">
        <v>30</v>
      </c>
      <c r="D175" s="132" t="s">
        <v>104</v>
      </c>
      <c r="E175" s="132" t="s">
        <v>76</v>
      </c>
      <c r="F175" s="132" t="s">
        <v>28</v>
      </c>
      <c r="G175" s="133" t="n">
        <v>48301830</v>
      </c>
      <c r="H175" s="133" t="n">
        <v>48301830</v>
      </c>
      <c r="J175" s="159" t="n"/>
    </row>
    <row customFormat="true" ht="31.5" outlineLevel="0" r="176" s="159">
      <c r="A176" s="131" t="s">
        <v>83</v>
      </c>
      <c r="B176" s="132" t="s">
        <v>73</v>
      </c>
      <c r="C176" s="132" t="s">
        <v>30</v>
      </c>
      <c r="D176" s="132" t="s">
        <v>104</v>
      </c>
      <c r="E176" s="132" t="s">
        <v>84</v>
      </c>
      <c r="F176" s="132" t="s">
        <v>28</v>
      </c>
      <c r="G176" s="133" t="n">
        <v>48301830</v>
      </c>
      <c r="H176" s="133" t="n">
        <v>48301830</v>
      </c>
      <c r="J176" s="159" t="n"/>
    </row>
    <row customFormat="true" ht="15.75" outlineLevel="0" r="177" s="10">
      <c r="A177" s="131" t="s">
        <v>176</v>
      </c>
      <c r="B177" s="132" t="s">
        <v>73</v>
      </c>
      <c r="C177" s="132" t="s">
        <v>30</v>
      </c>
      <c r="D177" s="132" t="s">
        <v>104</v>
      </c>
      <c r="E177" s="132" t="s">
        <v>177</v>
      </c>
      <c r="F177" s="132" t="s">
        <v>28</v>
      </c>
      <c r="G177" s="133" t="n">
        <v>48301830</v>
      </c>
      <c r="H177" s="133" t="n">
        <v>48301830</v>
      </c>
      <c r="J177" s="10" t="n"/>
    </row>
    <row customFormat="true" ht="15.75" outlineLevel="0" r="178" s="10">
      <c r="A178" s="131" t="s">
        <v>178</v>
      </c>
      <c r="B178" s="132" t="s">
        <v>73</v>
      </c>
      <c r="C178" s="132" t="s">
        <v>30</v>
      </c>
      <c r="D178" s="132" t="s">
        <v>104</v>
      </c>
      <c r="E178" s="132" t="s">
        <v>177</v>
      </c>
      <c r="F178" s="132" t="s">
        <v>179</v>
      </c>
      <c r="G178" s="133" t="n">
        <f aca="false" ca="false" dt2D="false" dtr="false" t="normal">SUM(G179:G180)</f>
        <v>23977310</v>
      </c>
      <c r="H178" s="133" t="n">
        <f aca="false" ca="false" dt2D="false" dtr="false" t="normal">SUM(H179:H180)</f>
        <v>23977310</v>
      </c>
      <c r="J178" s="10" t="n"/>
    </row>
    <row customFormat="true" ht="15.75" outlineLevel="0" r="179" s="10">
      <c r="A179" s="131" t="s">
        <v>180</v>
      </c>
      <c r="B179" s="132" t="s">
        <v>73</v>
      </c>
      <c r="C179" s="132" t="s">
        <v>30</v>
      </c>
      <c r="D179" s="132" t="s">
        <v>104</v>
      </c>
      <c r="E179" s="132" t="s">
        <v>177</v>
      </c>
      <c r="F179" s="132" t="s">
        <v>181</v>
      </c>
      <c r="G179" s="133" t="n">
        <v>18415750</v>
      </c>
      <c r="H179" s="133" t="n">
        <v>18415750</v>
      </c>
      <c r="J179" s="10" t="n"/>
    </row>
    <row customFormat="true" ht="31.5" outlineLevel="0" r="180" s="10">
      <c r="A180" s="131" t="s">
        <v>182</v>
      </c>
      <c r="B180" s="132" t="s">
        <v>73</v>
      </c>
      <c r="C180" s="132" t="s">
        <v>30</v>
      </c>
      <c r="D180" s="132" t="s">
        <v>104</v>
      </c>
      <c r="E180" s="132" t="s">
        <v>177</v>
      </c>
      <c r="F180" s="132" t="s">
        <v>183</v>
      </c>
      <c r="G180" s="133" t="n">
        <v>5561560</v>
      </c>
      <c r="H180" s="133" t="n">
        <v>5561560</v>
      </c>
      <c r="J180" s="10" t="n"/>
    </row>
    <row customFormat="true" ht="31.5" outlineLevel="0" r="181" s="10">
      <c r="A181" s="131" t="s">
        <v>51</v>
      </c>
      <c r="B181" s="132" t="s">
        <v>73</v>
      </c>
      <c r="C181" s="132" t="s">
        <v>30</v>
      </c>
      <c r="D181" s="132" t="s">
        <v>104</v>
      </c>
      <c r="E181" s="132" t="s">
        <v>177</v>
      </c>
      <c r="F181" s="132" t="s">
        <v>43</v>
      </c>
      <c r="G181" s="133" t="n">
        <f aca="false" ca="false" dt2D="false" dtr="false" t="normal">G182+G183</f>
        <v>24096970</v>
      </c>
      <c r="H181" s="133" t="n">
        <f aca="false" ca="false" dt2D="false" dtr="false" t="normal">H182+H183</f>
        <v>24096970</v>
      </c>
      <c r="J181" s="10" t="n"/>
    </row>
    <row customFormat="true" ht="15.75" outlineLevel="0" r="182" s="10">
      <c r="A182" s="131" t="s">
        <v>52</v>
      </c>
      <c r="B182" s="132" t="s">
        <v>73</v>
      </c>
      <c r="C182" s="132" t="s">
        <v>30</v>
      </c>
      <c r="D182" s="132" t="s">
        <v>104</v>
      </c>
      <c r="E182" s="132" t="s">
        <v>177</v>
      </c>
      <c r="F182" s="132" t="s">
        <v>46</v>
      </c>
      <c r="G182" s="133" t="n">
        <v>16500460</v>
      </c>
      <c r="H182" s="133" t="n">
        <v>16500460</v>
      </c>
      <c r="J182" s="10" t="n"/>
    </row>
    <row customFormat="true" ht="15.75" outlineLevel="0" r="183" s="10">
      <c r="A183" s="131" t="s">
        <v>184</v>
      </c>
      <c r="B183" s="132" t="s">
        <v>73</v>
      </c>
      <c r="C183" s="132" t="s">
        <v>30</v>
      </c>
      <c r="D183" s="132" t="s">
        <v>104</v>
      </c>
      <c r="E183" s="132" t="s">
        <v>177</v>
      </c>
      <c r="F183" s="132" t="s">
        <v>185</v>
      </c>
      <c r="G183" s="133" t="n">
        <v>7596510</v>
      </c>
      <c r="H183" s="133" t="n">
        <v>7596510</v>
      </c>
      <c r="J183" s="10" t="n"/>
    </row>
    <row customFormat="true" ht="15.75" outlineLevel="0" r="184" s="10">
      <c r="A184" s="131" t="s">
        <v>86</v>
      </c>
      <c r="B184" s="132" t="s">
        <v>73</v>
      </c>
      <c r="C184" s="132" t="s">
        <v>30</v>
      </c>
      <c r="D184" s="132" t="s">
        <v>104</v>
      </c>
      <c r="E184" s="132" t="s">
        <v>177</v>
      </c>
      <c r="F184" s="132" t="s">
        <v>87</v>
      </c>
      <c r="G184" s="133" t="n">
        <f aca="false" ca="false" dt2D="false" dtr="false" t="normal">SUM(G185:G187)</f>
        <v>227550</v>
      </c>
      <c r="H184" s="133" t="n">
        <f aca="false" ca="false" dt2D="false" dtr="false" t="normal">SUM(H185:H187)</f>
        <v>227550</v>
      </c>
      <c r="J184" s="10" t="n"/>
    </row>
    <row customFormat="true" ht="15.75" outlineLevel="0" r="185" s="10">
      <c r="A185" s="131" t="s">
        <v>186</v>
      </c>
      <c r="B185" s="132" t="s">
        <v>73</v>
      </c>
      <c r="C185" s="132" t="s">
        <v>30</v>
      </c>
      <c r="D185" s="132" t="s">
        <v>104</v>
      </c>
      <c r="E185" s="132" t="s">
        <v>177</v>
      </c>
      <c r="F185" s="132" t="s">
        <v>187</v>
      </c>
      <c r="G185" s="133" t="n">
        <v>2500</v>
      </c>
      <c r="H185" s="133" t="n">
        <v>2500</v>
      </c>
      <c r="J185" s="10" t="n"/>
    </row>
    <row customFormat="true" ht="15.75" outlineLevel="0" r="186" s="10">
      <c r="A186" s="131" t="s">
        <v>88</v>
      </c>
      <c r="B186" s="132" t="s">
        <v>73</v>
      </c>
      <c r="C186" s="132" t="s">
        <v>30</v>
      </c>
      <c r="D186" s="132" t="s">
        <v>104</v>
      </c>
      <c r="E186" s="132" t="s">
        <v>177</v>
      </c>
      <c r="F186" s="132" t="s">
        <v>89</v>
      </c>
      <c r="G186" s="133" t="n">
        <v>220050</v>
      </c>
      <c r="H186" s="133" t="n">
        <v>220050</v>
      </c>
      <c r="J186" s="10" t="n"/>
    </row>
    <row customFormat="true" ht="15.75" outlineLevel="0" r="187" s="10">
      <c r="A187" s="131" t="s">
        <v>113</v>
      </c>
      <c r="B187" s="132" t="s">
        <v>73</v>
      </c>
      <c r="C187" s="132" t="s">
        <v>30</v>
      </c>
      <c r="D187" s="132" t="s">
        <v>104</v>
      </c>
      <c r="E187" s="132" t="s">
        <v>177</v>
      </c>
      <c r="F187" s="132" t="s">
        <v>114</v>
      </c>
      <c r="G187" s="133" t="n">
        <v>5000</v>
      </c>
      <c r="H187" s="133" t="n">
        <v>5000</v>
      </c>
      <c r="J187" s="10" t="n"/>
    </row>
    <row customFormat="true" ht="31.5" outlineLevel="0" r="188" s="10">
      <c r="A188" s="131" t="s">
        <v>97</v>
      </c>
      <c r="B188" s="132" t="s">
        <v>73</v>
      </c>
      <c r="C188" s="132" t="s">
        <v>30</v>
      </c>
      <c r="D188" s="132" t="s">
        <v>104</v>
      </c>
      <c r="E188" s="132" t="s">
        <v>98</v>
      </c>
      <c r="F188" s="132" t="s">
        <v>28</v>
      </c>
      <c r="G188" s="133" t="n">
        <v>13184820</v>
      </c>
      <c r="H188" s="133" t="n">
        <v>13184820</v>
      </c>
      <c r="J188" s="10" t="n"/>
    </row>
    <row customFormat="true" ht="15.75" outlineLevel="0" r="189" s="10">
      <c r="A189" s="131" t="s">
        <v>99</v>
      </c>
      <c r="B189" s="132" t="s">
        <v>73</v>
      </c>
      <c r="C189" s="132" t="s">
        <v>30</v>
      </c>
      <c r="D189" s="132" t="s">
        <v>104</v>
      </c>
      <c r="E189" s="132" t="s">
        <v>100</v>
      </c>
      <c r="F189" s="132" t="s">
        <v>28</v>
      </c>
      <c r="G189" s="133" t="n">
        <v>13184820</v>
      </c>
      <c r="H189" s="133" t="n">
        <v>13184820</v>
      </c>
      <c r="J189" s="10" t="n"/>
    </row>
    <row customFormat="true" ht="15.75" outlineLevel="0" r="190" s="10">
      <c r="A190" s="131" t="s">
        <v>188</v>
      </c>
      <c r="B190" s="132" t="s">
        <v>73</v>
      </c>
      <c r="C190" s="132" t="s">
        <v>30</v>
      </c>
      <c r="D190" s="132" t="s">
        <v>104</v>
      </c>
      <c r="E190" s="132" t="s">
        <v>189</v>
      </c>
      <c r="F190" s="132" t="s">
        <v>28</v>
      </c>
      <c r="G190" s="133" t="n">
        <v>45820</v>
      </c>
      <c r="H190" s="133" t="n">
        <v>45820</v>
      </c>
      <c r="J190" s="10" t="n"/>
    </row>
    <row customFormat="true" ht="15.75" outlineLevel="0" r="191" s="10">
      <c r="A191" s="131" t="s">
        <v>86</v>
      </c>
      <c r="B191" s="132" t="s">
        <v>73</v>
      </c>
      <c r="C191" s="132" t="s">
        <v>30</v>
      </c>
      <c r="D191" s="132" t="s">
        <v>104</v>
      </c>
      <c r="E191" s="132" t="s">
        <v>189</v>
      </c>
      <c r="F191" s="132" t="s">
        <v>87</v>
      </c>
      <c r="G191" s="133" t="n">
        <f aca="false" ca="false" dt2D="false" dtr="false" t="normal">G192</f>
        <v>45820</v>
      </c>
      <c r="H191" s="133" t="n">
        <f aca="false" ca="false" dt2D="false" dtr="false" t="normal">H192</f>
        <v>45820</v>
      </c>
      <c r="J191" s="10" t="n"/>
    </row>
    <row customFormat="true" ht="15.75" outlineLevel="0" r="192" s="10">
      <c r="A192" s="131" t="s">
        <v>113</v>
      </c>
      <c r="B192" s="132" t="s">
        <v>73</v>
      </c>
      <c r="C192" s="132" t="s">
        <v>30</v>
      </c>
      <c r="D192" s="132" t="s">
        <v>104</v>
      </c>
      <c r="E192" s="132" t="s">
        <v>189</v>
      </c>
      <c r="F192" s="132" t="s">
        <v>114</v>
      </c>
      <c r="G192" s="133" t="n">
        <v>45820</v>
      </c>
      <c r="H192" s="133" t="n">
        <v>45820</v>
      </c>
      <c r="J192" s="10" t="n"/>
    </row>
    <row customFormat="true" ht="31.5" outlineLevel="0" r="193" s="10">
      <c r="A193" s="131" t="s">
        <v>190</v>
      </c>
      <c r="B193" s="132" t="s">
        <v>73</v>
      </c>
      <c r="C193" s="132" t="s">
        <v>30</v>
      </c>
      <c r="D193" s="132" t="s">
        <v>104</v>
      </c>
      <c r="E193" s="132" t="s">
        <v>191</v>
      </c>
      <c r="F193" s="132" t="s">
        <v>28</v>
      </c>
      <c r="G193" s="133" t="n">
        <v>13139000</v>
      </c>
      <c r="H193" s="133" t="n">
        <v>13139000</v>
      </c>
      <c r="J193" s="10" t="n"/>
    </row>
    <row customFormat="true" ht="15.75" outlineLevel="0" r="194" s="10">
      <c r="A194" s="131" t="s">
        <v>41</v>
      </c>
      <c r="B194" s="132" t="s">
        <v>73</v>
      </c>
      <c r="C194" s="132" t="s">
        <v>30</v>
      </c>
      <c r="D194" s="132" t="s">
        <v>104</v>
      </c>
      <c r="E194" s="132" t="s">
        <v>191</v>
      </c>
      <c r="F194" s="132" t="s">
        <v>42</v>
      </c>
      <c r="G194" s="133" t="n">
        <f aca="false" ca="false" dt2D="false" dtr="false" t="normal">SUM(G195:G196)</f>
        <v>12839000</v>
      </c>
      <c r="H194" s="133" t="n">
        <f aca="false" ca="false" dt2D="false" dtr="false" t="normal">SUM(H195:H196)</f>
        <v>12839000</v>
      </c>
      <c r="J194" s="10" t="n"/>
    </row>
    <row customFormat="true" ht="15.75" outlineLevel="0" r="195" s="10">
      <c r="A195" s="131" t="s">
        <v>55</v>
      </c>
      <c r="B195" s="132" t="s">
        <v>73</v>
      </c>
      <c r="C195" s="132" t="s">
        <v>30</v>
      </c>
      <c r="D195" s="132" t="s">
        <v>104</v>
      </c>
      <c r="E195" s="132" t="s">
        <v>191</v>
      </c>
      <c r="F195" s="132" t="s">
        <v>56</v>
      </c>
      <c r="G195" s="133" t="n">
        <v>9860980</v>
      </c>
      <c r="H195" s="133" t="n">
        <v>9860980</v>
      </c>
      <c r="J195" s="10" t="n"/>
    </row>
    <row customFormat="true" ht="31.5" outlineLevel="0" r="196" s="10">
      <c r="A196" s="131" t="s">
        <v>49</v>
      </c>
      <c r="B196" s="132" t="s">
        <v>73</v>
      </c>
      <c r="C196" s="132" t="s">
        <v>30</v>
      </c>
      <c r="D196" s="132" t="s">
        <v>104</v>
      </c>
      <c r="E196" s="132" t="s">
        <v>191</v>
      </c>
      <c r="F196" s="132" t="s">
        <v>50</v>
      </c>
      <c r="G196" s="133" t="n">
        <v>2978020</v>
      </c>
      <c r="H196" s="133" t="n">
        <v>2978020</v>
      </c>
      <c r="J196" s="10" t="n"/>
    </row>
    <row customFormat="true" ht="31.5" outlineLevel="0" r="197" s="10">
      <c r="A197" s="131" t="s">
        <v>51</v>
      </c>
      <c r="B197" s="132" t="s">
        <v>73</v>
      </c>
      <c r="C197" s="132" t="s">
        <v>30</v>
      </c>
      <c r="D197" s="132" t="s">
        <v>104</v>
      </c>
      <c r="E197" s="132" t="s">
        <v>191</v>
      </c>
      <c r="F197" s="132" t="s">
        <v>43</v>
      </c>
      <c r="G197" s="133" t="n">
        <f aca="false" ca="false" dt2D="false" dtr="false" t="normal">SUM(G198)</f>
        <v>300000</v>
      </c>
      <c r="H197" s="133" t="n">
        <f aca="false" ca="false" dt2D="false" dtr="false" t="normal">SUM(H198)</f>
        <v>300000</v>
      </c>
      <c r="J197" s="10" t="n"/>
    </row>
    <row customFormat="true" ht="15.75" outlineLevel="0" r="198" s="10">
      <c r="A198" s="131" t="s">
        <v>52</v>
      </c>
      <c r="B198" s="132" t="s">
        <v>73</v>
      </c>
      <c r="C198" s="132" t="s">
        <v>30</v>
      </c>
      <c r="D198" s="132" t="s">
        <v>104</v>
      </c>
      <c r="E198" s="132" t="s">
        <v>191</v>
      </c>
      <c r="F198" s="132" t="s">
        <v>46</v>
      </c>
      <c r="G198" s="133" t="n">
        <v>300000</v>
      </c>
      <c r="H198" s="133" t="n">
        <v>300000</v>
      </c>
      <c r="J198" s="10" t="n"/>
    </row>
    <row customFormat="true" ht="15.75" outlineLevel="0" r="199" s="10">
      <c r="A199" s="143" t="s">
        <v>192</v>
      </c>
      <c r="B199" s="144" t="s">
        <v>73</v>
      </c>
      <c r="C199" s="144" t="s">
        <v>32</v>
      </c>
      <c r="D199" s="144" t="s">
        <v>26</v>
      </c>
      <c r="E199" s="144" t="s">
        <v>27</v>
      </c>
      <c r="F199" s="144" t="s">
        <v>28</v>
      </c>
      <c r="G199" s="145" t="n">
        <v>500000</v>
      </c>
      <c r="H199" s="145" t="n">
        <v>500000</v>
      </c>
      <c r="J199" s="10" t="n"/>
    </row>
    <row customFormat="true" ht="31.5" outlineLevel="0" r="200" s="10">
      <c r="A200" s="146" t="s">
        <v>193</v>
      </c>
      <c r="B200" s="147" t="s">
        <v>73</v>
      </c>
      <c r="C200" s="147" t="s">
        <v>32</v>
      </c>
      <c r="D200" s="147" t="s">
        <v>194</v>
      </c>
      <c r="E200" s="147" t="s">
        <v>27</v>
      </c>
      <c r="F200" s="147" t="s">
        <v>28</v>
      </c>
      <c r="G200" s="148" t="n">
        <v>500000</v>
      </c>
      <c r="H200" s="148" t="n">
        <v>500000</v>
      </c>
      <c r="J200" s="10" t="n"/>
    </row>
    <row customFormat="true" ht="31.5" outlineLevel="0" r="201" s="10">
      <c r="A201" s="131" t="s">
        <v>136</v>
      </c>
      <c r="B201" s="132" t="s">
        <v>73</v>
      </c>
      <c r="C201" s="132" t="s">
        <v>32</v>
      </c>
      <c r="D201" s="132" t="s">
        <v>194</v>
      </c>
      <c r="E201" s="132" t="s">
        <v>137</v>
      </c>
      <c r="F201" s="132" t="s">
        <v>28</v>
      </c>
      <c r="G201" s="133" t="n">
        <v>500000</v>
      </c>
      <c r="H201" s="133" t="n">
        <v>500000</v>
      </c>
      <c r="J201" s="10" t="n"/>
    </row>
    <row customFormat="true" ht="15.75" outlineLevel="0" r="202" s="10">
      <c r="A202" s="131" t="s">
        <v>195</v>
      </c>
      <c r="B202" s="132" t="s">
        <v>73</v>
      </c>
      <c r="C202" s="132" t="s">
        <v>32</v>
      </c>
      <c r="D202" s="132" t="s">
        <v>194</v>
      </c>
      <c r="E202" s="132" t="s">
        <v>196</v>
      </c>
      <c r="F202" s="132" t="s">
        <v>28</v>
      </c>
      <c r="G202" s="133" t="n">
        <v>500000</v>
      </c>
      <c r="H202" s="133" t="n">
        <v>500000</v>
      </c>
      <c r="I202" s="160" t="n"/>
      <c r="J202" s="160" t="n"/>
      <c r="K202" s="160" t="n"/>
    </row>
    <row customFormat="true" ht="31.5" outlineLevel="0" r="203" s="10">
      <c r="A203" s="131" t="s">
        <v>197</v>
      </c>
      <c r="B203" s="132" t="s">
        <v>73</v>
      </c>
      <c r="C203" s="132" t="s">
        <v>32</v>
      </c>
      <c r="D203" s="132" t="s">
        <v>194</v>
      </c>
      <c r="E203" s="132" t="s">
        <v>198</v>
      </c>
      <c r="F203" s="132" t="s">
        <v>28</v>
      </c>
      <c r="G203" s="133" t="n">
        <v>500000</v>
      </c>
      <c r="H203" s="133" t="n">
        <v>500000</v>
      </c>
      <c r="I203" s="160" t="n"/>
      <c r="J203" s="160" t="n"/>
      <c r="K203" s="160" t="n"/>
    </row>
    <row customHeight="true" ht="39.75" outlineLevel="0" r="204">
      <c r="A204" s="131" t="s">
        <v>199</v>
      </c>
      <c r="B204" s="132" t="s">
        <v>73</v>
      </c>
      <c r="C204" s="132" t="s">
        <v>32</v>
      </c>
      <c r="D204" s="132" t="s">
        <v>194</v>
      </c>
      <c r="E204" s="132" t="s">
        <v>200</v>
      </c>
      <c r="F204" s="132" t="s">
        <v>28</v>
      </c>
      <c r="G204" s="133" t="n">
        <v>500000</v>
      </c>
      <c r="H204" s="133" t="n">
        <v>500000</v>
      </c>
    </row>
    <row customFormat="true" ht="15.75" outlineLevel="0" r="205" s="10">
      <c r="A205" s="131" t="s">
        <v>41</v>
      </c>
      <c r="B205" s="132" t="n">
        <v>601</v>
      </c>
      <c r="C205" s="132" t="s">
        <v>32</v>
      </c>
      <c r="D205" s="132" t="s">
        <v>194</v>
      </c>
      <c r="E205" s="132" t="s">
        <v>200</v>
      </c>
      <c r="F205" s="132" t="s">
        <v>42</v>
      </c>
      <c r="G205" s="133" t="n">
        <f aca="false" ca="false" dt2D="false" dtr="false" t="normal">G206</f>
        <v>470000</v>
      </c>
      <c r="H205" s="133" t="n">
        <f aca="false" ca="false" dt2D="false" dtr="false" t="normal">H206</f>
        <v>470000</v>
      </c>
      <c r="I205" s="160" t="n"/>
      <c r="J205" s="160" t="n"/>
      <c r="K205" s="160" t="n"/>
    </row>
    <row customFormat="true" ht="15.75" outlineLevel="0" r="206" s="10">
      <c r="A206" s="131" t="s">
        <v>47</v>
      </c>
      <c r="B206" s="132" t="s">
        <v>73</v>
      </c>
      <c r="C206" s="132" t="s">
        <v>32</v>
      </c>
      <c r="D206" s="132" t="s">
        <v>194</v>
      </c>
      <c r="E206" s="132" t="s">
        <v>200</v>
      </c>
      <c r="F206" s="132" t="s">
        <v>48</v>
      </c>
      <c r="G206" s="133" t="n">
        <v>470000</v>
      </c>
      <c r="H206" s="133" t="n">
        <v>470000</v>
      </c>
      <c r="J206" s="10" t="n"/>
    </row>
    <row customFormat="true" ht="31.5" outlineLevel="0" r="207" s="10">
      <c r="A207" s="131" t="s">
        <v>51</v>
      </c>
      <c r="B207" s="132" t="n">
        <v>601</v>
      </c>
      <c r="C207" s="132" t="s">
        <v>32</v>
      </c>
      <c r="D207" s="132" t="s">
        <v>194</v>
      </c>
      <c r="E207" s="132" t="s">
        <v>200</v>
      </c>
      <c r="F207" s="132" t="s">
        <v>43</v>
      </c>
      <c r="G207" s="133" t="n">
        <f aca="false" ca="false" dt2D="false" dtr="false" t="normal">G208</f>
        <v>30000</v>
      </c>
      <c r="H207" s="133" t="n">
        <f aca="false" ca="false" dt2D="false" dtr="false" t="normal">H208</f>
        <v>30000</v>
      </c>
      <c r="J207" s="10" t="n"/>
    </row>
    <row customFormat="true" ht="15.75" outlineLevel="0" r="208" s="10">
      <c r="A208" s="131" t="s">
        <v>52</v>
      </c>
      <c r="B208" s="132" t="s">
        <v>73</v>
      </c>
      <c r="C208" s="132" t="s">
        <v>32</v>
      </c>
      <c r="D208" s="132" t="s">
        <v>194</v>
      </c>
      <c r="E208" s="132" t="s">
        <v>200</v>
      </c>
      <c r="F208" s="132" t="s">
        <v>46</v>
      </c>
      <c r="G208" s="133" t="n">
        <v>30000</v>
      </c>
      <c r="H208" s="133" t="n">
        <v>30000</v>
      </c>
      <c r="J208" s="10" t="n"/>
    </row>
    <row customFormat="true" ht="15.75" outlineLevel="0" r="209" s="10">
      <c r="A209" s="143" t="s">
        <v>201</v>
      </c>
      <c r="B209" s="144" t="s">
        <v>73</v>
      </c>
      <c r="C209" s="144" t="s">
        <v>202</v>
      </c>
      <c r="D209" s="144" t="s">
        <v>26</v>
      </c>
      <c r="E209" s="144" t="s">
        <v>27</v>
      </c>
      <c r="F209" s="144" t="s">
        <v>28</v>
      </c>
      <c r="G209" s="145" t="n">
        <v>160000</v>
      </c>
      <c r="H209" s="145" t="n">
        <v>160000</v>
      </c>
      <c r="J209" s="10" t="n"/>
    </row>
    <row customFormat="true" ht="15.75" outlineLevel="0" r="210" s="10">
      <c r="A210" s="146" t="s">
        <v>203</v>
      </c>
      <c r="B210" s="147" t="s">
        <v>73</v>
      </c>
      <c r="C210" s="147" t="s">
        <v>202</v>
      </c>
      <c r="D210" s="147" t="s">
        <v>96</v>
      </c>
      <c r="E210" s="147" t="s">
        <v>27</v>
      </c>
      <c r="F210" s="147" t="s">
        <v>28</v>
      </c>
      <c r="G210" s="148" t="n">
        <v>160000</v>
      </c>
      <c r="H210" s="148" t="n">
        <v>160000</v>
      </c>
      <c r="J210" s="10" t="n"/>
    </row>
    <row customFormat="true" ht="47.25" outlineLevel="0" r="211" s="10">
      <c r="A211" s="131" t="s">
        <v>117</v>
      </c>
      <c r="B211" s="132" t="s">
        <v>73</v>
      </c>
      <c r="C211" s="132" t="s">
        <v>202</v>
      </c>
      <c r="D211" s="132" t="s">
        <v>96</v>
      </c>
      <c r="E211" s="132" t="s">
        <v>118</v>
      </c>
      <c r="F211" s="132" t="s">
        <v>28</v>
      </c>
      <c r="G211" s="133" t="n">
        <v>160000</v>
      </c>
      <c r="H211" s="133" t="n">
        <v>160000</v>
      </c>
      <c r="J211" s="10" t="n"/>
    </row>
    <row customFormat="true" customHeight="true" ht="54.75" outlineLevel="0" r="212" s="10">
      <c r="A212" s="131" t="s">
        <v>119</v>
      </c>
      <c r="B212" s="132" t="s">
        <v>73</v>
      </c>
      <c r="C212" s="132" t="s">
        <v>202</v>
      </c>
      <c r="D212" s="132" t="s">
        <v>96</v>
      </c>
      <c r="E212" s="132" t="s">
        <v>120</v>
      </c>
      <c r="F212" s="132" t="s">
        <v>28</v>
      </c>
      <c r="G212" s="133" t="n">
        <v>160000</v>
      </c>
      <c r="H212" s="133" t="n">
        <v>160000</v>
      </c>
      <c r="J212" s="10" t="n"/>
    </row>
    <row customFormat="true" ht="31.5" outlineLevel="0" r="213" s="10">
      <c r="A213" s="131" t="s">
        <v>204</v>
      </c>
      <c r="B213" s="132" t="s">
        <v>73</v>
      </c>
      <c r="C213" s="132" t="s">
        <v>202</v>
      </c>
      <c r="D213" s="132" t="s">
        <v>96</v>
      </c>
      <c r="E213" s="132" t="s">
        <v>205</v>
      </c>
      <c r="F213" s="132" t="s">
        <v>28</v>
      </c>
      <c r="G213" s="133" t="n">
        <v>160000</v>
      </c>
      <c r="H213" s="133" t="n">
        <v>160000</v>
      </c>
      <c r="J213" s="10" t="n"/>
    </row>
    <row customFormat="true" ht="31.5" outlineLevel="0" r="214" s="10">
      <c r="A214" s="131" t="s">
        <v>206</v>
      </c>
      <c r="B214" s="132" t="s">
        <v>73</v>
      </c>
      <c r="C214" s="132" t="s">
        <v>202</v>
      </c>
      <c r="D214" s="132" t="s">
        <v>96</v>
      </c>
      <c r="E214" s="132" t="s">
        <v>207</v>
      </c>
      <c r="F214" s="132" t="s">
        <v>28</v>
      </c>
      <c r="G214" s="133" t="n">
        <v>160000</v>
      </c>
      <c r="H214" s="133" t="n">
        <v>160000</v>
      </c>
      <c r="J214" s="10" t="n"/>
    </row>
    <row customFormat="true" ht="31.5" outlineLevel="0" r="215" s="10">
      <c r="A215" s="131" t="s">
        <v>51</v>
      </c>
      <c r="B215" s="132" t="s">
        <v>73</v>
      </c>
      <c r="C215" s="132" t="s">
        <v>202</v>
      </c>
      <c r="D215" s="132" t="s">
        <v>96</v>
      </c>
      <c r="E215" s="132" t="s">
        <v>207</v>
      </c>
      <c r="F215" s="132" t="s">
        <v>43</v>
      </c>
      <c r="G215" s="133" t="n">
        <f aca="false" ca="false" dt2D="false" dtr="false" t="normal">G216</f>
        <v>160000</v>
      </c>
      <c r="H215" s="133" t="n">
        <f aca="false" ca="false" dt2D="false" dtr="false" t="normal">H216</f>
        <v>160000</v>
      </c>
      <c r="J215" s="10" t="n"/>
    </row>
    <row customFormat="true" ht="15.75" outlineLevel="0" r="216" s="10">
      <c r="A216" s="131" t="s">
        <v>52</v>
      </c>
      <c r="B216" s="132" t="s">
        <v>73</v>
      </c>
      <c r="C216" s="132" t="s">
        <v>202</v>
      </c>
      <c r="D216" s="132" t="s">
        <v>96</v>
      </c>
      <c r="E216" s="132" t="s">
        <v>207</v>
      </c>
      <c r="F216" s="132" t="s">
        <v>46</v>
      </c>
      <c r="G216" s="133" t="n">
        <v>160000</v>
      </c>
      <c r="H216" s="133" t="n">
        <v>160000</v>
      </c>
      <c r="J216" s="10" t="n"/>
    </row>
    <row customFormat="true" ht="15.75" outlineLevel="0" r="217" s="10">
      <c r="A217" s="143" t="s">
        <v>208</v>
      </c>
      <c r="B217" s="144" t="s">
        <v>73</v>
      </c>
      <c r="C217" s="144" t="s">
        <v>209</v>
      </c>
      <c r="D217" s="144" t="s">
        <v>26</v>
      </c>
      <c r="E217" s="144" t="s">
        <v>27</v>
      </c>
      <c r="F217" s="144" t="s">
        <v>28</v>
      </c>
      <c r="G217" s="145" t="n">
        <v>1193000</v>
      </c>
      <c r="H217" s="145" t="n">
        <v>1193000</v>
      </c>
      <c r="J217" s="10" t="n"/>
    </row>
    <row customFormat="true" ht="15.75" outlineLevel="0" r="218" s="10">
      <c r="A218" s="146" t="s">
        <v>210</v>
      </c>
      <c r="B218" s="147" t="s">
        <v>73</v>
      </c>
      <c r="C218" s="147" t="s">
        <v>209</v>
      </c>
      <c r="D218" s="147" t="s">
        <v>30</v>
      </c>
      <c r="E218" s="147" t="s">
        <v>27</v>
      </c>
      <c r="F218" s="147" t="s">
        <v>28</v>
      </c>
      <c r="G218" s="148" t="n">
        <v>1193000</v>
      </c>
      <c r="H218" s="148" t="n">
        <v>1193000</v>
      </c>
      <c r="J218" s="10" t="n"/>
    </row>
    <row customFormat="true" ht="15.75" outlineLevel="0" r="219" s="10">
      <c r="A219" s="131" t="s">
        <v>211</v>
      </c>
      <c r="B219" s="132" t="s">
        <v>73</v>
      </c>
      <c r="C219" s="132" t="s">
        <v>209</v>
      </c>
      <c r="D219" s="132" t="s">
        <v>30</v>
      </c>
      <c r="E219" s="132" t="s">
        <v>212</v>
      </c>
      <c r="F219" s="132" t="s">
        <v>28</v>
      </c>
      <c r="G219" s="133" t="n">
        <v>1193000</v>
      </c>
      <c r="H219" s="133" t="n">
        <v>1193000</v>
      </c>
      <c r="J219" s="10" t="n"/>
    </row>
    <row customFormat="true" ht="47.25" outlineLevel="0" r="220" s="10">
      <c r="A220" s="131" t="s">
        <v>213</v>
      </c>
      <c r="B220" s="132" t="s">
        <v>73</v>
      </c>
      <c r="C220" s="132" t="s">
        <v>209</v>
      </c>
      <c r="D220" s="132" t="s">
        <v>30</v>
      </c>
      <c r="E220" s="132" t="s">
        <v>214</v>
      </c>
      <c r="F220" s="132" t="s">
        <v>28</v>
      </c>
      <c r="G220" s="133" t="n">
        <v>1193000</v>
      </c>
      <c r="H220" s="133" t="n">
        <v>1193000</v>
      </c>
      <c r="J220" s="10" t="n"/>
    </row>
    <row customFormat="true" ht="63" outlineLevel="0" r="221" s="10">
      <c r="A221" s="131" t="s">
        <v>215</v>
      </c>
      <c r="B221" s="132" t="s">
        <v>73</v>
      </c>
      <c r="C221" s="132" t="s">
        <v>209</v>
      </c>
      <c r="D221" s="132" t="s">
        <v>30</v>
      </c>
      <c r="E221" s="132" t="s">
        <v>216</v>
      </c>
      <c r="F221" s="132" t="s">
        <v>28</v>
      </c>
      <c r="G221" s="133" t="n">
        <v>1193000</v>
      </c>
      <c r="H221" s="133" t="n">
        <v>1193000</v>
      </c>
      <c r="J221" s="10" t="n"/>
    </row>
    <row customFormat="true" ht="15.75" outlineLevel="0" r="222" s="10">
      <c r="A222" s="131" t="s">
        <v>217</v>
      </c>
      <c r="B222" s="132" t="s">
        <v>73</v>
      </c>
      <c r="C222" s="132" t="s">
        <v>209</v>
      </c>
      <c r="D222" s="132" t="s">
        <v>30</v>
      </c>
      <c r="E222" s="132" t="s">
        <v>218</v>
      </c>
      <c r="F222" s="132" t="s">
        <v>28</v>
      </c>
      <c r="G222" s="133" t="n">
        <v>1193000</v>
      </c>
      <c r="H222" s="133" t="n">
        <v>1193000</v>
      </c>
      <c r="J222" s="10" t="n"/>
    </row>
    <row customFormat="true" ht="31.5" outlineLevel="0" r="223" s="10">
      <c r="A223" s="131" t="s">
        <v>51</v>
      </c>
      <c r="B223" s="132" t="s">
        <v>73</v>
      </c>
      <c r="C223" s="132" t="s">
        <v>209</v>
      </c>
      <c r="D223" s="132" t="s">
        <v>30</v>
      </c>
      <c r="E223" s="132" t="s">
        <v>218</v>
      </c>
      <c r="F223" s="132" t="s">
        <v>43</v>
      </c>
      <c r="G223" s="133" t="n">
        <f aca="false" ca="false" dt2D="false" dtr="false" t="normal">G224</f>
        <v>1193000</v>
      </c>
      <c r="H223" s="133" t="n">
        <f aca="false" ca="false" dt2D="false" dtr="false" t="normal">H224</f>
        <v>1193000</v>
      </c>
      <c r="J223" s="10" t="n"/>
    </row>
    <row customFormat="true" ht="15.75" outlineLevel="0" r="224" s="10">
      <c r="A224" s="131" t="s">
        <v>52</v>
      </c>
      <c r="B224" s="132" t="s">
        <v>73</v>
      </c>
      <c r="C224" s="132" t="s">
        <v>209</v>
      </c>
      <c r="D224" s="132" t="s">
        <v>30</v>
      </c>
      <c r="E224" s="132" t="s">
        <v>218</v>
      </c>
      <c r="F224" s="132" t="s">
        <v>46</v>
      </c>
      <c r="G224" s="133" t="n">
        <v>1193000</v>
      </c>
      <c r="H224" s="133" t="n">
        <v>1193000</v>
      </c>
      <c r="J224" s="10" t="n"/>
    </row>
    <row customFormat="true" ht="15.75" outlineLevel="0" r="225" s="10">
      <c r="A225" s="143" t="s">
        <v>65</v>
      </c>
      <c r="B225" s="144" t="s">
        <v>73</v>
      </c>
      <c r="C225" s="144" t="s">
        <v>66</v>
      </c>
      <c r="D225" s="144" t="s">
        <v>26</v>
      </c>
      <c r="E225" s="144" t="s">
        <v>27</v>
      </c>
      <c r="F225" s="144" t="s">
        <v>28</v>
      </c>
      <c r="G225" s="145" t="n">
        <v>19760500</v>
      </c>
      <c r="H225" s="145" t="n">
        <v>19760500</v>
      </c>
      <c r="J225" s="10" t="n"/>
    </row>
    <row customFormat="true" ht="15.75" outlineLevel="0" r="226" s="10">
      <c r="A226" s="146" t="s">
        <v>67</v>
      </c>
      <c r="B226" s="147" t="s">
        <v>73</v>
      </c>
      <c r="C226" s="147" t="s">
        <v>66</v>
      </c>
      <c r="D226" s="147" t="s">
        <v>30</v>
      </c>
      <c r="E226" s="147" t="s">
        <v>27</v>
      </c>
      <c r="F226" s="147" t="s">
        <v>28</v>
      </c>
      <c r="G226" s="148" t="n">
        <v>3115500</v>
      </c>
      <c r="H226" s="148" t="n">
        <v>3115500</v>
      </c>
      <c r="J226" s="10" t="n"/>
    </row>
    <row customFormat="true" customHeight="true" ht="23.25" outlineLevel="0" r="227" s="10">
      <c r="A227" s="131" t="s">
        <v>125</v>
      </c>
      <c r="B227" s="132" t="s">
        <v>73</v>
      </c>
      <c r="C227" s="132" t="s">
        <v>66</v>
      </c>
      <c r="D227" s="132" t="s">
        <v>30</v>
      </c>
      <c r="E227" s="132" t="s">
        <v>126</v>
      </c>
      <c r="F227" s="132" t="s">
        <v>28</v>
      </c>
      <c r="G227" s="133" t="n">
        <v>3115500</v>
      </c>
      <c r="H227" s="133" t="n">
        <v>3115500</v>
      </c>
      <c r="J227" s="10" t="n"/>
    </row>
    <row customFormat="true" ht="31.5" outlineLevel="0" r="228" s="10">
      <c r="A228" s="131" t="s">
        <v>127</v>
      </c>
      <c r="B228" s="132" t="s">
        <v>73</v>
      </c>
      <c r="C228" s="132" t="s">
        <v>66</v>
      </c>
      <c r="D228" s="132" t="s">
        <v>30</v>
      </c>
      <c r="E228" s="132" t="s">
        <v>128</v>
      </c>
      <c r="F228" s="132" t="s">
        <v>28</v>
      </c>
      <c r="G228" s="133" t="n">
        <v>3115500</v>
      </c>
      <c r="H228" s="133" t="n">
        <v>3115500</v>
      </c>
      <c r="J228" s="10" t="n"/>
    </row>
    <row customFormat="true" ht="31.5" outlineLevel="0" r="229" s="10">
      <c r="A229" s="131" t="s">
        <v>219</v>
      </c>
      <c r="B229" s="132" t="s">
        <v>73</v>
      </c>
      <c r="C229" s="132" t="s">
        <v>66</v>
      </c>
      <c r="D229" s="132" t="s">
        <v>30</v>
      </c>
      <c r="E229" s="132" t="s">
        <v>220</v>
      </c>
      <c r="F229" s="132" t="s">
        <v>28</v>
      </c>
      <c r="G229" s="133" t="n">
        <v>3115500</v>
      </c>
      <c r="H229" s="133" t="n">
        <v>3115500</v>
      </c>
      <c r="J229" s="10" t="n"/>
    </row>
    <row customFormat="true" ht="15.75" outlineLevel="0" r="230" s="10">
      <c r="A230" s="131" t="s">
        <v>69</v>
      </c>
      <c r="B230" s="132" t="s">
        <v>73</v>
      </c>
      <c r="C230" s="132" t="s">
        <v>66</v>
      </c>
      <c r="D230" s="132" t="s">
        <v>30</v>
      </c>
      <c r="E230" s="132" t="s">
        <v>221</v>
      </c>
      <c r="F230" s="132" t="s">
        <v>28</v>
      </c>
      <c r="G230" s="133" t="n">
        <v>3115500</v>
      </c>
      <c r="H230" s="133" t="n">
        <v>3115500</v>
      </c>
      <c r="J230" s="10" t="n"/>
    </row>
    <row customFormat="true" ht="31.5" outlineLevel="0" r="231" s="10">
      <c r="A231" s="131" t="s">
        <v>51</v>
      </c>
      <c r="B231" s="132" t="s">
        <v>73</v>
      </c>
      <c r="C231" s="132" t="s">
        <v>66</v>
      </c>
      <c r="D231" s="132" t="s">
        <v>30</v>
      </c>
      <c r="E231" s="132" t="s">
        <v>221</v>
      </c>
      <c r="F231" s="132" t="s">
        <v>43</v>
      </c>
      <c r="G231" s="133" t="n">
        <f aca="false" ca="false" dt2D="false" dtr="false" t="normal">G232</f>
        <v>3115500</v>
      </c>
      <c r="H231" s="133" t="n">
        <f aca="false" ca="false" dt2D="false" dtr="false" t="normal">H232</f>
        <v>3115500</v>
      </c>
      <c r="J231" s="10" t="n"/>
    </row>
    <row customFormat="true" ht="15.75" outlineLevel="0" r="232" s="10">
      <c r="A232" s="131" t="s">
        <v>52</v>
      </c>
      <c r="B232" s="132" t="s">
        <v>73</v>
      </c>
      <c r="C232" s="132" t="s">
        <v>66</v>
      </c>
      <c r="D232" s="132" t="s">
        <v>30</v>
      </c>
      <c r="E232" s="132" t="s">
        <v>221</v>
      </c>
      <c r="F232" s="132" t="s">
        <v>46</v>
      </c>
      <c r="G232" s="133" t="n">
        <v>3115500</v>
      </c>
      <c r="H232" s="133" t="n">
        <v>3115500</v>
      </c>
      <c r="J232" s="10" t="n"/>
    </row>
    <row customFormat="true" ht="15.75" outlineLevel="0" r="233" s="10">
      <c r="A233" s="146" t="s">
        <v>70</v>
      </c>
      <c r="B233" s="147" t="s">
        <v>73</v>
      </c>
      <c r="C233" s="147" t="s">
        <v>66</v>
      </c>
      <c r="D233" s="147" t="s">
        <v>71</v>
      </c>
      <c r="E233" s="147" t="s">
        <v>27</v>
      </c>
      <c r="F233" s="147" t="s">
        <v>28</v>
      </c>
      <c r="G233" s="148" t="n">
        <v>16645000</v>
      </c>
      <c r="H233" s="148" t="n">
        <v>16645000</v>
      </c>
      <c r="J233" s="10" t="n"/>
    </row>
    <row customFormat="true" customHeight="true" ht="19.5" outlineLevel="0" r="234" s="10">
      <c r="A234" s="131" t="s">
        <v>125</v>
      </c>
      <c r="B234" s="132" t="s">
        <v>73</v>
      </c>
      <c r="C234" s="132" t="s">
        <v>66</v>
      </c>
      <c r="D234" s="132" t="s">
        <v>71</v>
      </c>
      <c r="E234" s="132" t="s">
        <v>126</v>
      </c>
      <c r="F234" s="132" t="s">
        <v>28</v>
      </c>
      <c r="G234" s="133" t="n">
        <v>16645000</v>
      </c>
      <c r="H234" s="133" t="n">
        <v>16645000</v>
      </c>
      <c r="J234" s="10" t="n"/>
    </row>
    <row customFormat="true" ht="31.5" outlineLevel="0" r="235" s="10">
      <c r="A235" s="131" t="s">
        <v>127</v>
      </c>
      <c r="B235" s="132" t="s">
        <v>73</v>
      </c>
      <c r="C235" s="132" t="s">
        <v>66</v>
      </c>
      <c r="D235" s="132" t="s">
        <v>71</v>
      </c>
      <c r="E235" s="132" t="s">
        <v>128</v>
      </c>
      <c r="F235" s="132" t="s">
        <v>28</v>
      </c>
      <c r="G235" s="133" t="n">
        <v>16645000</v>
      </c>
      <c r="H235" s="133" t="n">
        <v>16645000</v>
      </c>
      <c r="J235" s="10" t="n"/>
    </row>
    <row customFormat="true" ht="31.5" outlineLevel="0" r="236" s="10">
      <c r="A236" s="131" t="s">
        <v>219</v>
      </c>
      <c r="B236" s="132" t="s">
        <v>73</v>
      </c>
      <c r="C236" s="132" t="s">
        <v>66</v>
      </c>
      <c r="D236" s="132" t="s">
        <v>71</v>
      </c>
      <c r="E236" s="132" t="s">
        <v>220</v>
      </c>
      <c r="F236" s="132" t="s">
        <v>28</v>
      </c>
      <c r="G236" s="133" t="n">
        <v>4125000</v>
      </c>
      <c r="H236" s="133" t="n">
        <v>4125000</v>
      </c>
      <c r="J236" s="10" t="n"/>
    </row>
    <row customFormat="true" ht="15.75" outlineLevel="0" r="237" s="10">
      <c r="A237" s="131" t="s">
        <v>69</v>
      </c>
      <c r="B237" s="132" t="s">
        <v>73</v>
      </c>
      <c r="C237" s="132" t="s">
        <v>66</v>
      </c>
      <c r="D237" s="132" t="s">
        <v>71</v>
      </c>
      <c r="E237" s="132" t="s">
        <v>221</v>
      </c>
      <c r="F237" s="132" t="s">
        <v>28</v>
      </c>
      <c r="G237" s="133" t="n">
        <v>4125000</v>
      </c>
      <c r="H237" s="133" t="n">
        <v>4125000</v>
      </c>
      <c r="J237" s="10" t="n"/>
    </row>
    <row customFormat="true" ht="31.5" outlineLevel="0" r="238" s="10">
      <c r="A238" s="131" t="s">
        <v>51</v>
      </c>
      <c r="B238" s="132" t="s">
        <v>73</v>
      </c>
      <c r="C238" s="132" t="s">
        <v>66</v>
      </c>
      <c r="D238" s="132" t="s">
        <v>71</v>
      </c>
      <c r="E238" s="132" t="s">
        <v>221</v>
      </c>
      <c r="F238" s="132" t="s">
        <v>43</v>
      </c>
      <c r="G238" s="133" t="n">
        <f aca="false" ca="false" dt2D="false" dtr="false" t="normal">G239</f>
        <v>4125000</v>
      </c>
      <c r="H238" s="133" t="n">
        <f aca="false" ca="false" dt2D="false" dtr="false" t="normal">H239</f>
        <v>4125000</v>
      </c>
      <c r="J238" s="10" t="n"/>
    </row>
    <row customFormat="true" ht="15.75" outlineLevel="0" r="239" s="10">
      <c r="A239" s="131" t="s">
        <v>52</v>
      </c>
      <c r="B239" s="132" t="s">
        <v>73</v>
      </c>
      <c r="C239" s="132" t="s">
        <v>66</v>
      </c>
      <c r="D239" s="132" t="s">
        <v>71</v>
      </c>
      <c r="E239" s="132" t="s">
        <v>221</v>
      </c>
      <c r="F239" s="132" t="s">
        <v>46</v>
      </c>
      <c r="G239" s="133" t="n">
        <v>4125000</v>
      </c>
      <c r="H239" s="133" t="n">
        <v>4125000</v>
      </c>
      <c r="J239" s="10" t="n"/>
    </row>
    <row customFormat="true" ht="31.5" outlineLevel="0" r="240" s="10">
      <c r="A240" s="131" t="s">
        <v>222</v>
      </c>
      <c r="B240" s="132" t="s">
        <v>73</v>
      </c>
      <c r="C240" s="132" t="s">
        <v>66</v>
      </c>
      <c r="D240" s="132" t="s">
        <v>71</v>
      </c>
      <c r="E240" s="132" t="s">
        <v>223</v>
      </c>
      <c r="F240" s="132" t="s">
        <v>28</v>
      </c>
      <c r="G240" s="133" t="n">
        <v>12520000</v>
      </c>
      <c r="H240" s="133" t="n">
        <v>12520000</v>
      </c>
      <c r="J240" s="10" t="n"/>
    </row>
    <row customFormat="true" ht="31.5" outlineLevel="0" r="241" s="10">
      <c r="A241" s="131" t="s">
        <v>224</v>
      </c>
      <c r="B241" s="132" t="s">
        <v>73</v>
      </c>
      <c r="C241" s="132" t="s">
        <v>66</v>
      </c>
      <c r="D241" s="132" t="s">
        <v>71</v>
      </c>
      <c r="E241" s="132" t="s">
        <v>225</v>
      </c>
      <c r="F241" s="132" t="s">
        <v>28</v>
      </c>
      <c r="G241" s="133" t="n">
        <v>12520000</v>
      </c>
      <c r="H241" s="133" t="n">
        <v>12520000</v>
      </c>
      <c r="J241" s="10" t="n"/>
    </row>
    <row customFormat="true" ht="31.5" outlineLevel="0" r="242" s="10">
      <c r="A242" s="131" t="s">
        <v>226</v>
      </c>
      <c r="B242" s="132" t="s">
        <v>73</v>
      </c>
      <c r="C242" s="132" t="s">
        <v>66</v>
      </c>
      <c r="D242" s="132" t="s">
        <v>71</v>
      </c>
      <c r="E242" s="132" t="s">
        <v>225</v>
      </c>
      <c r="F242" s="132" t="s">
        <v>227</v>
      </c>
      <c r="G242" s="133" t="n">
        <f aca="false" ca="false" dt2D="false" dtr="false" t="normal">G243</f>
        <v>12520000</v>
      </c>
      <c r="H242" s="133" t="n">
        <f aca="false" ca="false" dt2D="false" dtr="false" t="normal">H243</f>
        <v>12520000</v>
      </c>
      <c r="J242" s="10" t="n"/>
    </row>
    <row customFormat="true" ht="47.25" outlineLevel="0" r="243" s="10">
      <c r="A243" s="131" t="s">
        <v>228</v>
      </c>
      <c r="B243" s="132" t="s">
        <v>73</v>
      </c>
      <c r="C243" s="132" t="s">
        <v>66</v>
      </c>
      <c r="D243" s="132" t="s">
        <v>71</v>
      </c>
      <c r="E243" s="132" t="s">
        <v>225</v>
      </c>
      <c r="F243" s="132" t="s">
        <v>229</v>
      </c>
      <c r="G243" s="133" t="n">
        <v>12520000</v>
      </c>
      <c r="H243" s="133" t="n">
        <v>12520000</v>
      </c>
      <c r="J243" s="10" t="n"/>
    </row>
    <row customFormat="true" ht="15.75" outlineLevel="0" r="244" s="10">
      <c r="A244" s="131" t="n"/>
      <c r="B244" s="132" t="n"/>
      <c r="C244" s="132" t="n"/>
      <c r="D244" s="132" t="n"/>
      <c r="E244" s="132" t="n"/>
      <c r="F244" s="132" t="n"/>
      <c r="G244" s="133" t="n"/>
      <c r="H244" s="133" t="n"/>
      <c r="J244" s="10" t="n"/>
    </row>
    <row outlineLevel="0" r="245">
      <c r="A245" s="149" t="s">
        <v>230</v>
      </c>
      <c r="B245" s="150" t="s">
        <v>231</v>
      </c>
      <c r="C245" s="150" t="s">
        <v>26</v>
      </c>
      <c r="D245" s="150" t="s">
        <v>26</v>
      </c>
      <c r="E245" s="150" t="s">
        <v>27</v>
      </c>
      <c r="F245" s="150" t="s">
        <v>28</v>
      </c>
      <c r="G245" s="59" t="n">
        <f aca="false" ca="false" dt2D="false" dtr="false" t="normal">G246+G297+G305+G321</f>
        <v>137059690</v>
      </c>
      <c r="H245" s="59" t="n">
        <f aca="false" ca="false" dt2D="false" dtr="false" t="normal">H246+H297+H305+H321</f>
        <v>138536030</v>
      </c>
    </row>
    <row outlineLevel="0" r="246">
      <c r="A246" s="143" t="s">
        <v>29</v>
      </c>
      <c r="B246" s="144" t="s">
        <v>231</v>
      </c>
      <c r="C246" s="144" t="s">
        <v>30</v>
      </c>
      <c r="D246" s="144" t="s">
        <v>26</v>
      </c>
      <c r="E246" s="144" t="s">
        <v>27</v>
      </c>
      <c r="F246" s="144" t="s">
        <v>28</v>
      </c>
      <c r="G246" s="145" t="n">
        <v>116769960</v>
      </c>
      <c r="H246" s="145" t="n">
        <v>116769960</v>
      </c>
    </row>
    <row outlineLevel="0" r="247">
      <c r="A247" s="146" t="s">
        <v>103</v>
      </c>
      <c r="B247" s="147" t="s">
        <v>231</v>
      </c>
      <c r="C247" s="147" t="s">
        <v>30</v>
      </c>
      <c r="D247" s="147" t="s">
        <v>104</v>
      </c>
      <c r="E247" s="147" t="s">
        <v>27</v>
      </c>
      <c r="F247" s="147" t="s">
        <v>28</v>
      </c>
      <c r="G247" s="148" t="n">
        <v>116769960</v>
      </c>
      <c r="H247" s="148" t="n">
        <v>116769960</v>
      </c>
    </row>
    <row customFormat="true" ht="31.5" outlineLevel="0" r="248" s="87">
      <c r="A248" s="131" t="s">
        <v>232</v>
      </c>
      <c r="B248" s="132" t="s">
        <v>231</v>
      </c>
      <c r="C248" s="132" t="s">
        <v>30</v>
      </c>
      <c r="D248" s="132" t="s">
        <v>104</v>
      </c>
      <c r="E248" s="132" t="s">
        <v>233</v>
      </c>
      <c r="F248" s="132" t="s">
        <v>28</v>
      </c>
      <c r="G248" s="133" t="n">
        <v>7496250</v>
      </c>
      <c r="H248" s="133" t="n">
        <v>7496250</v>
      </c>
      <c r="J248" s="87" t="n"/>
    </row>
    <row customFormat="true" ht="47.25" outlineLevel="0" r="249" s="87">
      <c r="A249" s="131" t="s">
        <v>234</v>
      </c>
      <c r="B249" s="132" t="s">
        <v>231</v>
      </c>
      <c r="C249" s="132" t="s">
        <v>30</v>
      </c>
      <c r="D249" s="132" t="s">
        <v>104</v>
      </c>
      <c r="E249" s="132" t="s">
        <v>235</v>
      </c>
      <c r="F249" s="132" t="s">
        <v>28</v>
      </c>
      <c r="G249" s="133" t="n">
        <v>7496250</v>
      </c>
      <c r="H249" s="133" t="n">
        <v>7496250</v>
      </c>
      <c r="J249" s="87" t="n"/>
    </row>
    <row customFormat="true" ht="47.25" outlineLevel="0" r="250" s="87">
      <c r="A250" s="131" t="s">
        <v>236</v>
      </c>
      <c r="B250" s="132" t="s">
        <v>231</v>
      </c>
      <c r="C250" s="132" t="s">
        <v>30</v>
      </c>
      <c r="D250" s="132" t="s">
        <v>104</v>
      </c>
      <c r="E250" s="132" t="s">
        <v>237</v>
      </c>
      <c r="F250" s="132" t="s">
        <v>28</v>
      </c>
      <c r="G250" s="133" t="n">
        <v>1264320</v>
      </c>
      <c r="H250" s="133" t="n">
        <v>1264320</v>
      </c>
    </row>
    <row ht="47.25" outlineLevel="0" r="251">
      <c r="A251" s="131" t="s">
        <v>238</v>
      </c>
      <c r="B251" s="132" t="s">
        <v>231</v>
      </c>
      <c r="C251" s="132" t="s">
        <v>30</v>
      </c>
      <c r="D251" s="132" t="s">
        <v>104</v>
      </c>
      <c r="E251" s="132" t="s">
        <v>239</v>
      </c>
      <c r="F251" s="132" t="s">
        <v>28</v>
      </c>
      <c r="G251" s="133" t="n">
        <v>1264320</v>
      </c>
      <c r="H251" s="133" t="n">
        <v>1264320</v>
      </c>
    </row>
    <row ht="31.5" outlineLevel="0" r="252">
      <c r="A252" s="131" t="s">
        <v>51</v>
      </c>
      <c r="B252" s="132" t="s">
        <v>231</v>
      </c>
      <c r="C252" s="132" t="s">
        <v>30</v>
      </c>
      <c r="D252" s="132" t="s">
        <v>104</v>
      </c>
      <c r="E252" s="132" t="s">
        <v>239</v>
      </c>
      <c r="F252" s="132" t="s">
        <v>43</v>
      </c>
      <c r="G252" s="133" t="n">
        <f aca="false" ca="false" dt2D="false" dtr="false" t="normal">G253</f>
        <v>859320</v>
      </c>
      <c r="H252" s="133" t="n">
        <f aca="false" ca="false" dt2D="false" dtr="false" t="normal">H253</f>
        <v>859320</v>
      </c>
    </row>
    <row outlineLevel="0" r="253">
      <c r="A253" s="131" t="s">
        <v>52</v>
      </c>
      <c r="B253" s="132" t="s">
        <v>231</v>
      </c>
      <c r="C253" s="132" t="s">
        <v>30</v>
      </c>
      <c r="D253" s="132" t="s">
        <v>104</v>
      </c>
      <c r="E253" s="132" t="s">
        <v>239</v>
      </c>
      <c r="F253" s="132" t="s">
        <v>46</v>
      </c>
      <c r="G253" s="133" t="n">
        <v>859320</v>
      </c>
      <c r="H253" s="133" t="n">
        <v>859320</v>
      </c>
    </row>
    <row outlineLevel="0" r="254">
      <c r="A254" s="131" t="s">
        <v>240</v>
      </c>
      <c r="B254" s="132" t="s">
        <v>231</v>
      </c>
      <c r="C254" s="132" t="s">
        <v>30</v>
      </c>
      <c r="D254" s="132" t="s">
        <v>104</v>
      </c>
      <c r="E254" s="132" t="s">
        <v>239</v>
      </c>
      <c r="F254" s="132" t="s">
        <v>241</v>
      </c>
      <c r="G254" s="133" t="n">
        <f aca="false" ca="false" dt2D="false" dtr="false" t="normal">G255</f>
        <v>405000</v>
      </c>
      <c r="H254" s="133" t="n">
        <f aca="false" ca="false" dt2D="false" dtr="false" t="normal">H255</f>
        <v>405000</v>
      </c>
    </row>
    <row ht="31.5" outlineLevel="0" r="255">
      <c r="A255" s="131" t="s">
        <v>242</v>
      </c>
      <c r="B255" s="132" t="s">
        <v>231</v>
      </c>
      <c r="C255" s="132" t="s">
        <v>30</v>
      </c>
      <c r="D255" s="132" t="s">
        <v>104</v>
      </c>
      <c r="E255" s="132" t="s">
        <v>239</v>
      </c>
      <c r="F255" s="132" t="s">
        <v>243</v>
      </c>
      <c r="G255" s="133" t="n">
        <v>405000</v>
      </c>
      <c r="H255" s="133" t="n">
        <v>405000</v>
      </c>
    </row>
    <row ht="31.5" outlineLevel="0" r="256">
      <c r="A256" s="131" t="s">
        <v>244</v>
      </c>
      <c r="B256" s="132" t="s">
        <v>231</v>
      </c>
      <c r="C256" s="132" t="s">
        <v>30</v>
      </c>
      <c r="D256" s="132" t="s">
        <v>104</v>
      </c>
      <c r="E256" s="132" t="s">
        <v>245</v>
      </c>
      <c r="F256" s="132" t="s">
        <v>28</v>
      </c>
      <c r="G256" s="133" t="n">
        <v>6231930</v>
      </c>
      <c r="H256" s="133" t="n">
        <v>6231930</v>
      </c>
    </row>
    <row ht="47.25" outlineLevel="0" r="257">
      <c r="A257" s="131" t="s">
        <v>246</v>
      </c>
      <c r="B257" s="132" t="s">
        <v>231</v>
      </c>
      <c r="C257" s="132" t="s">
        <v>30</v>
      </c>
      <c r="D257" s="132" t="s">
        <v>104</v>
      </c>
      <c r="E257" s="132" t="s">
        <v>247</v>
      </c>
      <c r="F257" s="132" t="s">
        <v>28</v>
      </c>
      <c r="G257" s="133" t="n">
        <v>1269770</v>
      </c>
      <c r="H257" s="133" t="n">
        <v>1269770</v>
      </c>
    </row>
    <row ht="31.5" outlineLevel="0" r="258">
      <c r="A258" s="131" t="s">
        <v>51</v>
      </c>
      <c r="B258" s="132" t="s">
        <v>231</v>
      </c>
      <c r="C258" s="132" t="s">
        <v>30</v>
      </c>
      <c r="D258" s="132" t="s">
        <v>104</v>
      </c>
      <c r="E258" s="132" t="s">
        <v>247</v>
      </c>
      <c r="F258" s="132" t="s">
        <v>43</v>
      </c>
      <c r="G258" s="133" t="n">
        <f aca="false" ca="false" dt2D="false" dtr="false" t="normal">SUM(G259)</f>
        <v>1269770</v>
      </c>
      <c r="H258" s="133" t="n">
        <f aca="false" ca="false" dt2D="false" dtr="false" t="normal">SUM(H259)</f>
        <v>1269770</v>
      </c>
    </row>
    <row outlineLevel="0" r="259">
      <c r="A259" s="131" t="s">
        <v>52</v>
      </c>
      <c r="B259" s="132" t="s">
        <v>231</v>
      </c>
      <c r="C259" s="132" t="s">
        <v>30</v>
      </c>
      <c r="D259" s="132" t="s">
        <v>104</v>
      </c>
      <c r="E259" s="132" t="s">
        <v>247</v>
      </c>
      <c r="F259" s="132" t="s">
        <v>46</v>
      </c>
      <c r="G259" s="133" t="n">
        <v>1269770</v>
      </c>
      <c r="H259" s="133" t="n">
        <v>1269770</v>
      </c>
    </row>
    <row ht="31.5" outlineLevel="0" r="260">
      <c r="A260" s="131" t="s">
        <v>248</v>
      </c>
      <c r="B260" s="132" t="s">
        <v>231</v>
      </c>
      <c r="C260" s="132" t="s">
        <v>30</v>
      </c>
      <c r="D260" s="132" t="s">
        <v>104</v>
      </c>
      <c r="E260" s="132" t="s">
        <v>249</v>
      </c>
      <c r="F260" s="132" t="s">
        <v>28</v>
      </c>
      <c r="G260" s="133" t="n">
        <v>1703920</v>
      </c>
      <c r="H260" s="133" t="n">
        <v>1703920</v>
      </c>
    </row>
    <row customFormat="true" ht="31.5" outlineLevel="0" r="261" s="86">
      <c r="A261" s="131" t="s">
        <v>51</v>
      </c>
      <c r="B261" s="132" t="s">
        <v>231</v>
      </c>
      <c r="C261" s="132" t="s">
        <v>30</v>
      </c>
      <c r="D261" s="132" t="s">
        <v>104</v>
      </c>
      <c r="E261" s="132" t="s">
        <v>249</v>
      </c>
      <c r="F261" s="132" t="s">
        <v>43</v>
      </c>
      <c r="G261" s="133" t="n">
        <f aca="false" ca="false" dt2D="false" dtr="false" t="normal">G262</f>
        <v>1703920</v>
      </c>
      <c r="H261" s="133" t="n">
        <f aca="false" ca="false" dt2D="false" dtr="false" t="normal">H262</f>
        <v>1703920</v>
      </c>
      <c r="I261" s="6" t="n"/>
    </row>
    <row customFormat="true" ht="15.75" outlineLevel="0" r="262" s="86">
      <c r="A262" s="131" t="s">
        <v>52</v>
      </c>
      <c r="B262" s="132" t="s">
        <v>231</v>
      </c>
      <c r="C262" s="132" t="s">
        <v>30</v>
      </c>
      <c r="D262" s="132" t="s">
        <v>104</v>
      </c>
      <c r="E262" s="132" t="s">
        <v>249</v>
      </c>
      <c r="F262" s="132" t="s">
        <v>46</v>
      </c>
      <c r="G262" s="133" t="n">
        <v>1703920</v>
      </c>
      <c r="H262" s="133" t="n">
        <v>1703920</v>
      </c>
      <c r="I262" s="6" t="n"/>
    </row>
    <row customFormat="true" ht="31.5" outlineLevel="0" r="263" s="86">
      <c r="A263" s="131" t="s">
        <v>250</v>
      </c>
      <c r="B263" s="132" t="s">
        <v>231</v>
      </c>
      <c r="C263" s="132" t="s">
        <v>30</v>
      </c>
      <c r="D263" s="132" t="s">
        <v>104</v>
      </c>
      <c r="E263" s="132" t="s">
        <v>251</v>
      </c>
      <c r="F263" s="132" t="s">
        <v>28</v>
      </c>
      <c r="G263" s="133" t="n">
        <v>3258240</v>
      </c>
      <c r="H263" s="133" t="n">
        <v>3258240</v>
      </c>
      <c r="I263" s="6" t="n"/>
    </row>
    <row customFormat="true" ht="31.5" outlineLevel="0" r="264" s="86">
      <c r="A264" s="131" t="s">
        <v>51</v>
      </c>
      <c r="B264" s="132" t="s">
        <v>231</v>
      </c>
      <c r="C264" s="132" t="s">
        <v>30</v>
      </c>
      <c r="D264" s="132" t="s">
        <v>104</v>
      </c>
      <c r="E264" s="132" t="s">
        <v>251</v>
      </c>
      <c r="F264" s="132" t="s">
        <v>43</v>
      </c>
      <c r="G264" s="133" t="n">
        <f aca="false" ca="false" dt2D="false" dtr="false" t="normal">G265</f>
        <v>3258240</v>
      </c>
      <c r="H264" s="133" t="n">
        <f aca="false" ca="false" dt2D="false" dtr="false" t="normal">H265</f>
        <v>3258240</v>
      </c>
      <c r="I264" s="6" t="n"/>
    </row>
    <row customFormat="true" ht="15.75" outlineLevel="0" r="265" s="86">
      <c r="A265" s="131" t="s">
        <v>52</v>
      </c>
      <c r="B265" s="132" t="s">
        <v>231</v>
      </c>
      <c r="C265" s="132" t="s">
        <v>30</v>
      </c>
      <c r="D265" s="132" t="s">
        <v>104</v>
      </c>
      <c r="E265" s="132" t="s">
        <v>251</v>
      </c>
      <c r="F265" s="132" t="s">
        <v>46</v>
      </c>
      <c r="G265" s="133" t="n">
        <v>3258240</v>
      </c>
      <c r="H265" s="133" t="n">
        <v>3258240</v>
      </c>
      <c r="I265" s="6" t="n"/>
    </row>
    <row customFormat="true" customHeight="true" ht="21" outlineLevel="0" r="266" s="86">
      <c r="A266" s="131" t="s">
        <v>125</v>
      </c>
      <c r="B266" s="132" t="s">
        <v>231</v>
      </c>
      <c r="C266" s="132" t="s">
        <v>30</v>
      </c>
      <c r="D266" s="132" t="s">
        <v>104</v>
      </c>
      <c r="E266" s="132" t="s">
        <v>126</v>
      </c>
      <c r="F266" s="132" t="s">
        <v>28</v>
      </c>
      <c r="G266" s="133" t="n">
        <v>1139800</v>
      </c>
      <c r="H266" s="133" t="n">
        <v>1139800</v>
      </c>
      <c r="I266" s="6" t="n"/>
    </row>
    <row customFormat="true" ht="31.5" outlineLevel="0" r="267" s="86">
      <c r="A267" s="131" t="s">
        <v>127</v>
      </c>
      <c r="B267" s="132" t="s">
        <v>231</v>
      </c>
      <c r="C267" s="132" t="s">
        <v>30</v>
      </c>
      <c r="D267" s="132" t="s">
        <v>104</v>
      </c>
      <c r="E267" s="132" t="s">
        <v>128</v>
      </c>
      <c r="F267" s="132" t="s">
        <v>28</v>
      </c>
      <c r="G267" s="133" t="n">
        <v>1139800</v>
      </c>
      <c r="H267" s="133" t="n">
        <v>1139800</v>
      </c>
      <c r="I267" s="6" t="n"/>
    </row>
    <row customFormat="true" ht="31.5" outlineLevel="0" r="268" s="86">
      <c r="A268" s="131" t="s">
        <v>133</v>
      </c>
      <c r="B268" s="132" t="s">
        <v>231</v>
      </c>
      <c r="C268" s="132" t="s">
        <v>30</v>
      </c>
      <c r="D268" s="132" t="s">
        <v>104</v>
      </c>
      <c r="E268" s="132" t="s">
        <v>134</v>
      </c>
      <c r="F268" s="132" t="s">
        <v>28</v>
      </c>
      <c r="G268" s="133" t="n">
        <v>1139800</v>
      </c>
      <c r="H268" s="133" t="n">
        <v>1139800</v>
      </c>
      <c r="I268" s="6" t="n"/>
    </row>
    <row customFormat="true" ht="31.5" outlineLevel="0" r="269" s="86">
      <c r="A269" s="131" t="s">
        <v>131</v>
      </c>
      <c r="B269" s="132" t="s">
        <v>231</v>
      </c>
      <c r="C269" s="132" t="s">
        <v>30</v>
      </c>
      <c r="D269" s="132" t="s">
        <v>104</v>
      </c>
      <c r="E269" s="132" t="s">
        <v>135</v>
      </c>
      <c r="F269" s="132" t="s">
        <v>28</v>
      </c>
      <c r="G269" s="133" t="n">
        <v>1139800</v>
      </c>
      <c r="H269" s="133" t="n">
        <v>1139800</v>
      </c>
      <c r="I269" s="6" t="n"/>
    </row>
    <row customFormat="true" ht="31.5" outlineLevel="0" r="270" s="86">
      <c r="A270" s="131" t="s">
        <v>51</v>
      </c>
      <c r="B270" s="132" t="s">
        <v>231</v>
      </c>
      <c r="C270" s="132" t="s">
        <v>30</v>
      </c>
      <c r="D270" s="132" t="s">
        <v>104</v>
      </c>
      <c r="E270" s="132" t="s">
        <v>135</v>
      </c>
      <c r="F270" s="132" t="s">
        <v>43</v>
      </c>
      <c r="G270" s="133" t="n">
        <f aca="false" ca="false" dt2D="false" dtr="false" t="normal">G271</f>
        <v>1139800</v>
      </c>
      <c r="H270" s="133" t="n">
        <f aca="false" ca="false" dt2D="false" dtr="false" t="normal">H271</f>
        <v>1139800</v>
      </c>
      <c r="I270" s="6" t="n"/>
    </row>
    <row customFormat="true" ht="15.75" outlineLevel="0" r="271" s="86">
      <c r="A271" s="131" t="s">
        <v>52</v>
      </c>
      <c r="B271" s="132" t="s">
        <v>231</v>
      </c>
      <c r="C271" s="132" t="s">
        <v>30</v>
      </c>
      <c r="D271" s="132" t="s">
        <v>104</v>
      </c>
      <c r="E271" s="132" t="s">
        <v>135</v>
      </c>
      <c r="F271" s="132" t="s">
        <v>46</v>
      </c>
      <c r="G271" s="133" t="n">
        <v>1139800</v>
      </c>
      <c r="H271" s="133" t="n">
        <v>1139800</v>
      </c>
      <c r="I271" s="6" t="n"/>
    </row>
    <row customFormat="true" ht="31.5" outlineLevel="0" r="272" s="86">
      <c r="A272" s="131" t="s">
        <v>252</v>
      </c>
      <c r="B272" s="132" t="s">
        <v>231</v>
      </c>
      <c r="C272" s="132" t="s">
        <v>30</v>
      </c>
      <c r="D272" s="132" t="s">
        <v>104</v>
      </c>
      <c r="E272" s="132" t="s">
        <v>253</v>
      </c>
      <c r="F272" s="132" t="s">
        <v>28</v>
      </c>
      <c r="G272" s="133" t="n">
        <v>108133910</v>
      </c>
      <c r="H272" s="133" t="n">
        <v>108133910</v>
      </c>
      <c r="I272" s="6" t="n"/>
    </row>
    <row customFormat="true" ht="31.5" outlineLevel="0" r="273" s="86">
      <c r="A273" s="131" t="s">
        <v>254</v>
      </c>
      <c r="B273" s="132" t="s">
        <v>231</v>
      </c>
      <c r="C273" s="132" t="s">
        <v>30</v>
      </c>
      <c r="D273" s="132" t="s">
        <v>104</v>
      </c>
      <c r="E273" s="132" t="s">
        <v>255</v>
      </c>
      <c r="F273" s="132" t="s">
        <v>28</v>
      </c>
      <c r="G273" s="133" t="n">
        <v>108133910</v>
      </c>
      <c r="H273" s="133" t="n">
        <v>108133910</v>
      </c>
      <c r="I273" s="6" t="n"/>
    </row>
    <row customFormat="true" ht="15.75" outlineLevel="0" r="274" s="86">
      <c r="A274" s="131" t="s">
        <v>38</v>
      </c>
      <c r="B274" s="132" t="s">
        <v>231</v>
      </c>
      <c r="C274" s="132" t="s">
        <v>30</v>
      </c>
      <c r="D274" s="132" t="s">
        <v>104</v>
      </c>
      <c r="E274" s="132" t="s">
        <v>256</v>
      </c>
      <c r="F274" s="132" t="s">
        <v>28</v>
      </c>
      <c r="G274" s="133" t="n">
        <v>15393744</v>
      </c>
      <c r="H274" s="133" t="n">
        <v>15393744</v>
      </c>
      <c r="I274" s="6" t="n"/>
    </row>
    <row customFormat="true" ht="15.75" outlineLevel="0" r="275" s="86">
      <c r="A275" s="131" t="s">
        <v>41</v>
      </c>
      <c r="B275" s="132" t="s">
        <v>231</v>
      </c>
      <c r="C275" s="132" t="s">
        <v>30</v>
      </c>
      <c r="D275" s="132" t="s">
        <v>104</v>
      </c>
      <c r="E275" s="132" t="s">
        <v>256</v>
      </c>
      <c r="F275" s="132" t="s">
        <v>42</v>
      </c>
      <c r="G275" s="133" t="n">
        <f aca="false" ca="false" dt2D="false" dtr="false" t="normal">SUM(G276:G277)</f>
        <v>1495954.1199999999</v>
      </c>
      <c r="H275" s="133" t="n">
        <f aca="false" ca="false" dt2D="false" dtr="false" t="normal">SUM(H276:H277)</f>
        <v>1495954.1199999999</v>
      </c>
      <c r="I275" s="6" t="n"/>
    </row>
    <row customFormat="true" ht="31.5" outlineLevel="0" r="276" s="86">
      <c r="A276" s="131" t="s">
        <v>44</v>
      </c>
      <c r="B276" s="132" t="s">
        <v>231</v>
      </c>
      <c r="C276" s="132" t="s">
        <v>30</v>
      </c>
      <c r="D276" s="132" t="s">
        <v>104</v>
      </c>
      <c r="E276" s="132" t="s">
        <v>256</v>
      </c>
      <c r="F276" s="132" t="s">
        <v>45</v>
      </c>
      <c r="G276" s="133" t="n">
        <v>1152213.94</v>
      </c>
      <c r="H276" s="133" t="n">
        <v>1152213.94</v>
      </c>
      <c r="I276" s="6" t="n"/>
    </row>
    <row ht="31.5" outlineLevel="0" r="277">
      <c r="A277" s="131" t="s">
        <v>49</v>
      </c>
      <c r="B277" s="132" t="s">
        <v>231</v>
      </c>
      <c r="C277" s="132" t="s">
        <v>30</v>
      </c>
      <c r="D277" s="132" t="s">
        <v>104</v>
      </c>
      <c r="E277" s="132" t="s">
        <v>256</v>
      </c>
      <c r="F277" s="132" t="s">
        <v>50</v>
      </c>
      <c r="G277" s="133" t="n">
        <v>343740.18</v>
      </c>
      <c r="H277" s="133" t="n">
        <v>343740.18</v>
      </c>
    </row>
    <row ht="31.5" outlineLevel="0" r="278">
      <c r="A278" s="131" t="s">
        <v>51</v>
      </c>
      <c r="B278" s="132" t="s">
        <v>231</v>
      </c>
      <c r="C278" s="132" t="s">
        <v>30</v>
      </c>
      <c r="D278" s="132" t="s">
        <v>104</v>
      </c>
      <c r="E278" s="132" t="s">
        <v>256</v>
      </c>
      <c r="F278" s="132" t="s">
        <v>43</v>
      </c>
      <c r="G278" s="133" t="n">
        <f aca="false" ca="false" dt2D="false" dtr="false" t="normal">SUM(G279:G280)</f>
        <v>13829254.22</v>
      </c>
      <c r="H278" s="133" t="n">
        <f aca="false" ca="false" dt2D="false" dtr="false" t="normal">SUM(H279:H280)</f>
        <v>13829254.22</v>
      </c>
    </row>
    <row outlineLevel="0" r="279">
      <c r="A279" s="131" t="s">
        <v>52</v>
      </c>
      <c r="B279" s="132" t="s">
        <v>231</v>
      </c>
      <c r="C279" s="132" t="s">
        <v>30</v>
      </c>
      <c r="D279" s="132" t="s">
        <v>104</v>
      </c>
      <c r="E279" s="132" t="s">
        <v>256</v>
      </c>
      <c r="F279" s="132" t="s">
        <v>46</v>
      </c>
      <c r="G279" s="133" t="n">
        <v>12632254.22</v>
      </c>
      <c r="H279" s="133" t="n">
        <v>12632254.22</v>
      </c>
    </row>
    <row outlineLevel="0" r="280">
      <c r="A280" s="131" t="s">
        <v>184</v>
      </c>
      <c r="B280" s="132" t="s">
        <v>231</v>
      </c>
      <c r="C280" s="132" t="s">
        <v>30</v>
      </c>
      <c r="D280" s="132" t="s">
        <v>104</v>
      </c>
      <c r="E280" s="132" t="s">
        <v>256</v>
      </c>
      <c r="F280" s="132" t="s">
        <v>185</v>
      </c>
      <c r="G280" s="133" t="n">
        <v>1197000</v>
      </c>
      <c r="H280" s="133" t="n">
        <v>1197000</v>
      </c>
    </row>
    <row outlineLevel="0" r="281">
      <c r="A281" s="131" t="s">
        <v>86</v>
      </c>
      <c r="B281" s="132" t="s">
        <v>231</v>
      </c>
      <c r="C281" s="132" t="s">
        <v>30</v>
      </c>
      <c r="D281" s="132" t="s">
        <v>104</v>
      </c>
      <c r="E281" s="132" t="s">
        <v>256</v>
      </c>
      <c r="F281" s="132" t="s">
        <v>87</v>
      </c>
      <c r="G281" s="133" t="n">
        <f aca="false" ca="false" dt2D="false" dtr="false" t="normal">SUM(G282:G283)</f>
        <v>68535.66</v>
      </c>
      <c r="H281" s="133" t="n">
        <f aca="false" ca="false" dt2D="false" dtr="false" t="normal">SUM(H282:H283)</f>
        <v>68535.66</v>
      </c>
    </row>
    <row outlineLevel="0" r="282">
      <c r="A282" s="131" t="s">
        <v>186</v>
      </c>
      <c r="B282" s="132" t="s">
        <v>231</v>
      </c>
      <c r="C282" s="132" t="s">
        <v>30</v>
      </c>
      <c r="D282" s="132" t="s">
        <v>104</v>
      </c>
      <c r="E282" s="132" t="s">
        <v>256</v>
      </c>
      <c r="F282" s="132" t="s">
        <v>187</v>
      </c>
      <c r="G282" s="133" t="n">
        <v>62487.46</v>
      </c>
      <c r="H282" s="133" t="n">
        <v>62487.46</v>
      </c>
    </row>
    <row outlineLevel="0" r="283">
      <c r="A283" s="131" t="s">
        <v>88</v>
      </c>
      <c r="B283" s="132" t="s">
        <v>231</v>
      </c>
      <c r="C283" s="132" t="s">
        <v>30</v>
      </c>
      <c r="D283" s="132" t="s">
        <v>104</v>
      </c>
      <c r="E283" s="132" t="s">
        <v>256</v>
      </c>
      <c r="F283" s="132" t="s">
        <v>89</v>
      </c>
      <c r="G283" s="133" t="n">
        <v>6048.2</v>
      </c>
      <c r="H283" s="133" t="n">
        <v>6048.2</v>
      </c>
    </row>
    <row ht="31.5" outlineLevel="0" r="284">
      <c r="A284" s="131" t="s">
        <v>53</v>
      </c>
      <c r="B284" s="132" t="s">
        <v>231</v>
      </c>
      <c r="C284" s="132" t="s">
        <v>30</v>
      </c>
      <c r="D284" s="132" t="s">
        <v>104</v>
      </c>
      <c r="E284" s="132" t="s">
        <v>257</v>
      </c>
      <c r="F284" s="132" t="s">
        <v>28</v>
      </c>
      <c r="G284" s="133" t="n">
        <v>92740166</v>
      </c>
      <c r="H284" s="133" t="n">
        <v>92740166</v>
      </c>
    </row>
    <row outlineLevel="0" r="285">
      <c r="A285" s="131" t="s">
        <v>41</v>
      </c>
      <c r="B285" s="132" t="s">
        <v>231</v>
      </c>
      <c r="C285" s="132" t="s">
        <v>30</v>
      </c>
      <c r="D285" s="132" t="s">
        <v>104</v>
      </c>
      <c r="E285" s="132" t="s">
        <v>257</v>
      </c>
      <c r="F285" s="132" t="s">
        <v>42</v>
      </c>
      <c r="G285" s="133" t="n">
        <f aca="false" ca="false" dt2D="false" dtr="false" t="normal">SUM(G286:G287)</f>
        <v>92740166</v>
      </c>
      <c r="H285" s="133" t="n">
        <f aca="false" ca="false" dt2D="false" dtr="false" t="normal">SUM(H286:H287)</f>
        <v>92740166</v>
      </c>
    </row>
    <row outlineLevel="0" r="286">
      <c r="A286" s="131" t="s">
        <v>55</v>
      </c>
      <c r="B286" s="132" t="s">
        <v>231</v>
      </c>
      <c r="C286" s="132" t="s">
        <v>30</v>
      </c>
      <c r="D286" s="132" t="s">
        <v>104</v>
      </c>
      <c r="E286" s="132" t="s">
        <v>257</v>
      </c>
      <c r="F286" s="132" t="s">
        <v>56</v>
      </c>
      <c r="G286" s="133" t="n">
        <v>71229006</v>
      </c>
      <c r="H286" s="133" t="n">
        <v>71229006</v>
      </c>
    </row>
    <row ht="31.5" outlineLevel="0" r="287">
      <c r="A287" s="131" t="s">
        <v>49</v>
      </c>
      <c r="B287" s="132" t="s">
        <v>231</v>
      </c>
      <c r="C287" s="132" t="s">
        <v>30</v>
      </c>
      <c r="D287" s="132" t="s">
        <v>104</v>
      </c>
      <c r="E287" s="132" t="s">
        <v>257</v>
      </c>
      <c r="F287" s="132" t="s">
        <v>50</v>
      </c>
      <c r="G287" s="133" t="n">
        <v>21511160</v>
      </c>
      <c r="H287" s="133" t="n">
        <v>21511160</v>
      </c>
    </row>
    <row ht="31.5" outlineLevel="0" r="288">
      <c r="A288" s="131" t="s">
        <v>258</v>
      </c>
      <c r="B288" s="132" t="s">
        <v>231</v>
      </c>
      <c r="C288" s="132" t="s">
        <v>30</v>
      </c>
      <c r="D288" s="132" t="s">
        <v>104</v>
      </c>
      <c r="E288" s="132" t="s">
        <v>259</v>
      </c>
      <c r="F288" s="132" t="s">
        <v>28</v>
      </c>
      <c r="G288" s="133" t="n">
        <v>0</v>
      </c>
      <c r="H288" s="133" t="n">
        <v>0</v>
      </c>
    </row>
    <row ht="31.5" outlineLevel="0" r="289">
      <c r="A289" s="131" t="s">
        <v>260</v>
      </c>
      <c r="B289" s="132" t="s">
        <v>231</v>
      </c>
      <c r="C289" s="132" t="s">
        <v>30</v>
      </c>
      <c r="D289" s="132" t="s">
        <v>104</v>
      </c>
      <c r="E289" s="132" t="s">
        <v>261</v>
      </c>
      <c r="F289" s="132" t="s">
        <v>28</v>
      </c>
      <c r="G289" s="133" t="n">
        <v>0</v>
      </c>
      <c r="H289" s="133" t="n">
        <v>0</v>
      </c>
    </row>
    <row outlineLevel="0" r="290">
      <c r="A290" s="131" t="s">
        <v>86</v>
      </c>
      <c r="B290" s="132" t="s">
        <v>231</v>
      </c>
      <c r="C290" s="132" t="s">
        <v>30</v>
      </c>
      <c r="D290" s="132" t="s">
        <v>104</v>
      </c>
      <c r="E290" s="132" t="s">
        <v>261</v>
      </c>
      <c r="F290" s="132" t="s">
        <v>87</v>
      </c>
      <c r="G290" s="133" t="n">
        <f aca="false" ca="false" dt2D="false" dtr="false" t="normal">G291</f>
        <v>0</v>
      </c>
      <c r="H290" s="133" t="n">
        <f aca="false" ca="false" dt2D="false" dtr="false" t="normal">H291</f>
        <v>0</v>
      </c>
    </row>
    <row outlineLevel="0" r="291">
      <c r="A291" s="131" t="s">
        <v>88</v>
      </c>
      <c r="B291" s="132" t="s">
        <v>231</v>
      </c>
      <c r="C291" s="132" t="s">
        <v>30</v>
      </c>
      <c r="D291" s="132" t="s">
        <v>104</v>
      </c>
      <c r="E291" s="132" t="s">
        <v>261</v>
      </c>
      <c r="F291" s="132" t="s">
        <v>89</v>
      </c>
      <c r="G291" s="133" t="n">
        <v>0</v>
      </c>
      <c r="H291" s="133" t="n">
        <v>0</v>
      </c>
    </row>
    <row ht="31.5" outlineLevel="0" r="292">
      <c r="A292" s="131" t="s">
        <v>97</v>
      </c>
      <c r="B292" s="132" t="s">
        <v>231</v>
      </c>
      <c r="C292" s="132" t="s">
        <v>30</v>
      </c>
      <c r="D292" s="132" t="s">
        <v>104</v>
      </c>
      <c r="E292" s="132" t="s">
        <v>98</v>
      </c>
      <c r="F292" s="132" t="s">
        <v>28</v>
      </c>
      <c r="G292" s="133" t="n">
        <v>0</v>
      </c>
      <c r="H292" s="133" t="n">
        <v>0</v>
      </c>
    </row>
    <row outlineLevel="0" r="293">
      <c r="A293" s="131" t="s">
        <v>99</v>
      </c>
      <c r="B293" s="132" t="s">
        <v>231</v>
      </c>
      <c r="C293" s="132" t="s">
        <v>30</v>
      </c>
      <c r="D293" s="132" t="s">
        <v>104</v>
      </c>
      <c r="E293" s="132" t="s">
        <v>100</v>
      </c>
      <c r="F293" s="132" t="s">
        <v>28</v>
      </c>
      <c r="G293" s="133" t="n">
        <v>0</v>
      </c>
      <c r="H293" s="133" t="n">
        <v>0</v>
      </c>
    </row>
    <row ht="31.5" outlineLevel="0" r="294">
      <c r="A294" s="131" t="s">
        <v>262</v>
      </c>
      <c r="B294" s="132" t="s">
        <v>231</v>
      </c>
      <c r="C294" s="132" t="s">
        <v>30</v>
      </c>
      <c r="D294" s="132" t="s">
        <v>104</v>
      </c>
      <c r="E294" s="132" t="s">
        <v>263</v>
      </c>
      <c r="F294" s="132" t="s">
        <v>28</v>
      </c>
      <c r="G294" s="133" t="n">
        <v>0</v>
      </c>
      <c r="H294" s="133" t="n">
        <v>0</v>
      </c>
    </row>
    <row outlineLevel="0" r="295">
      <c r="A295" s="131" t="s">
        <v>264</v>
      </c>
      <c r="B295" s="132" t="s">
        <v>231</v>
      </c>
      <c r="C295" s="132" t="s">
        <v>30</v>
      </c>
      <c r="D295" s="132" t="s">
        <v>104</v>
      </c>
      <c r="E295" s="132" t="s">
        <v>263</v>
      </c>
      <c r="F295" s="132" t="s">
        <v>265</v>
      </c>
      <c r="G295" s="133" t="n">
        <f aca="false" ca="false" dt2D="false" dtr="false" t="normal">G296</f>
        <v>0</v>
      </c>
      <c r="H295" s="133" t="n">
        <f aca="false" ca="false" dt2D="false" dtr="false" t="normal">H296</f>
        <v>0</v>
      </c>
    </row>
    <row ht="31.5" outlineLevel="0" r="296">
      <c r="A296" s="131" t="s">
        <v>266</v>
      </c>
      <c r="B296" s="132" t="s">
        <v>231</v>
      </c>
      <c r="C296" s="132" t="s">
        <v>30</v>
      </c>
      <c r="D296" s="132" t="s">
        <v>104</v>
      </c>
      <c r="E296" s="132" t="s">
        <v>263</v>
      </c>
      <c r="F296" s="132" t="s">
        <v>267</v>
      </c>
      <c r="G296" s="133" t="n">
        <v>0</v>
      </c>
      <c r="H296" s="133" t="n">
        <v>0</v>
      </c>
    </row>
    <row outlineLevel="0" r="297">
      <c r="A297" s="143" t="s">
        <v>268</v>
      </c>
      <c r="B297" s="144" t="s">
        <v>231</v>
      </c>
      <c r="C297" s="144" t="s">
        <v>82</v>
      </c>
      <c r="D297" s="144" t="s">
        <v>26</v>
      </c>
      <c r="E297" s="144" t="s">
        <v>27</v>
      </c>
      <c r="F297" s="144" t="s">
        <v>28</v>
      </c>
      <c r="G297" s="145" t="n">
        <v>612000</v>
      </c>
      <c r="H297" s="145" t="n">
        <v>612000</v>
      </c>
    </row>
    <row outlineLevel="0" r="298">
      <c r="A298" s="146" t="s">
        <v>269</v>
      </c>
      <c r="B298" s="147" t="s">
        <v>231</v>
      </c>
      <c r="C298" s="147" t="s">
        <v>82</v>
      </c>
      <c r="D298" s="147" t="s">
        <v>66</v>
      </c>
      <c r="E298" s="147" t="s">
        <v>27</v>
      </c>
      <c r="F298" s="147" t="s">
        <v>28</v>
      </c>
      <c r="G298" s="148" t="n">
        <v>612000</v>
      </c>
      <c r="H298" s="148" t="n">
        <v>612000</v>
      </c>
    </row>
    <row ht="31.5" outlineLevel="0" r="299">
      <c r="A299" s="131" t="s">
        <v>232</v>
      </c>
      <c r="B299" s="132" t="s">
        <v>231</v>
      </c>
      <c r="C299" s="132" t="s">
        <v>82</v>
      </c>
      <c r="D299" s="132" t="s">
        <v>66</v>
      </c>
      <c r="E299" s="132" t="s">
        <v>233</v>
      </c>
      <c r="F299" s="132" t="s">
        <v>28</v>
      </c>
      <c r="G299" s="133" t="n">
        <v>612000</v>
      </c>
      <c r="H299" s="133" t="n">
        <v>612000</v>
      </c>
    </row>
    <row ht="47.25" outlineLevel="0" r="300">
      <c r="A300" s="131" t="s">
        <v>234</v>
      </c>
      <c r="B300" s="132" t="s">
        <v>231</v>
      </c>
      <c r="C300" s="132" t="s">
        <v>82</v>
      </c>
      <c r="D300" s="132" t="s">
        <v>66</v>
      </c>
      <c r="E300" s="132" t="s">
        <v>235</v>
      </c>
      <c r="F300" s="132" t="s">
        <v>28</v>
      </c>
      <c r="G300" s="133" t="n">
        <v>612000</v>
      </c>
      <c r="H300" s="133" t="n">
        <v>612000</v>
      </c>
    </row>
    <row ht="31.5" outlineLevel="0" r="301">
      <c r="A301" s="131" t="s">
        <v>270</v>
      </c>
      <c r="B301" s="132" t="s">
        <v>231</v>
      </c>
      <c r="C301" s="132" t="s">
        <v>82</v>
      </c>
      <c r="D301" s="132" t="s">
        <v>66</v>
      </c>
      <c r="E301" s="132" t="s">
        <v>271</v>
      </c>
      <c r="F301" s="132" t="s">
        <v>28</v>
      </c>
      <c r="G301" s="133" t="n">
        <v>612000</v>
      </c>
      <c r="H301" s="133" t="n">
        <v>612000</v>
      </c>
    </row>
    <row ht="47.25" outlineLevel="0" r="302">
      <c r="A302" s="131" t="s">
        <v>272</v>
      </c>
      <c r="B302" s="132" t="s">
        <v>231</v>
      </c>
      <c r="C302" s="132" t="s">
        <v>82</v>
      </c>
      <c r="D302" s="132" t="s">
        <v>66</v>
      </c>
      <c r="E302" s="132" t="s">
        <v>273</v>
      </c>
      <c r="F302" s="132" t="s">
        <v>28</v>
      </c>
      <c r="G302" s="133" t="n">
        <v>612000</v>
      </c>
      <c r="H302" s="133" t="n">
        <v>612000</v>
      </c>
    </row>
    <row ht="31.5" outlineLevel="0" r="303">
      <c r="A303" s="66" t="s">
        <v>51</v>
      </c>
      <c r="B303" s="45" t="s">
        <v>231</v>
      </c>
      <c r="C303" s="45" t="s">
        <v>82</v>
      </c>
      <c r="D303" s="45" t="s">
        <v>66</v>
      </c>
      <c r="E303" s="45" t="s">
        <v>273</v>
      </c>
      <c r="F303" s="45" t="s">
        <v>43</v>
      </c>
      <c r="G303" s="67" t="n">
        <f aca="false" ca="false" dt2D="false" dtr="false" t="normal">G304</f>
        <v>612000</v>
      </c>
      <c r="H303" s="67" t="n">
        <f aca="false" ca="false" dt2D="false" dtr="false" t="normal">H304</f>
        <v>612000</v>
      </c>
    </row>
    <row outlineLevel="0" r="304">
      <c r="A304" s="66" t="s">
        <v>52</v>
      </c>
      <c r="B304" s="45" t="s">
        <v>231</v>
      </c>
      <c r="C304" s="45" t="s">
        <v>82</v>
      </c>
      <c r="D304" s="45" t="s">
        <v>66</v>
      </c>
      <c r="E304" s="45" t="s">
        <v>273</v>
      </c>
      <c r="F304" s="45" t="s">
        <v>46</v>
      </c>
      <c r="G304" s="67" t="n">
        <v>612000</v>
      </c>
      <c r="H304" s="67" t="n">
        <v>612000</v>
      </c>
    </row>
    <row outlineLevel="0" r="305">
      <c r="A305" s="161" t="s">
        <v>274</v>
      </c>
      <c r="B305" s="162" t="s">
        <v>231</v>
      </c>
      <c r="C305" s="162" t="s">
        <v>96</v>
      </c>
      <c r="D305" s="162" t="s">
        <v>26</v>
      </c>
      <c r="E305" s="162" t="s">
        <v>27</v>
      </c>
      <c r="F305" s="162" t="s">
        <v>28</v>
      </c>
      <c r="G305" s="163" t="n">
        <f aca="false" ca="false" dt2D="false" dtr="false" t="normal">G314+G306</f>
        <v>0</v>
      </c>
      <c r="H305" s="163" t="n">
        <f aca="false" ca="false" dt2D="false" dtr="false" t="normal">H314+H306</f>
        <v>0</v>
      </c>
    </row>
    <row outlineLevel="0" r="306">
      <c r="A306" s="74" t="s">
        <v>275</v>
      </c>
      <c r="B306" s="75" t="s">
        <v>231</v>
      </c>
      <c r="C306" s="75" t="s">
        <v>96</v>
      </c>
      <c r="D306" s="75" t="s">
        <v>30</v>
      </c>
      <c r="E306" s="75" t="s">
        <v>27</v>
      </c>
      <c r="F306" s="75" t="s">
        <v>28</v>
      </c>
      <c r="G306" s="76" t="n">
        <f aca="false" ca="false" dt2D="false" dtr="false" t="normal">G307</f>
        <v>0</v>
      </c>
      <c r="H306" s="76" t="n">
        <f aca="false" ca="false" dt2D="false" dtr="false" t="normal">H307</f>
        <v>0</v>
      </c>
    </row>
    <row outlineLevel="0" r="307">
      <c r="A307" s="66" t="s">
        <v>276</v>
      </c>
      <c r="B307" s="45" t="s">
        <v>231</v>
      </c>
      <c r="C307" s="45" t="s">
        <v>96</v>
      </c>
      <c r="D307" s="45" t="s">
        <v>30</v>
      </c>
      <c r="E307" s="45" t="s">
        <v>277</v>
      </c>
      <c r="F307" s="45" t="s">
        <v>28</v>
      </c>
      <c r="G307" s="67" t="n">
        <f aca="false" ca="false" dt2D="false" dtr="false" t="normal">G308</f>
        <v>0</v>
      </c>
      <c r="H307" s="67" t="n">
        <f aca="false" ca="false" dt2D="false" dtr="false" t="normal">H308</f>
        <v>0</v>
      </c>
    </row>
    <row ht="31.5" outlineLevel="0" r="308">
      <c r="A308" s="66" t="s">
        <v>278</v>
      </c>
      <c r="B308" s="45" t="s">
        <v>231</v>
      </c>
      <c r="C308" s="45" t="s">
        <v>96</v>
      </c>
      <c r="D308" s="45" t="s">
        <v>30</v>
      </c>
      <c r="E308" s="45" t="s">
        <v>279</v>
      </c>
      <c r="F308" s="45" t="s">
        <v>28</v>
      </c>
      <c r="G308" s="67" t="n">
        <f aca="false" ca="false" dt2D="false" dtr="false" t="normal">G310</f>
        <v>0</v>
      </c>
      <c r="H308" s="67" t="n">
        <f aca="false" ca="false" dt2D="false" dtr="false" t="normal">H310</f>
        <v>0</v>
      </c>
    </row>
    <row customFormat="true" ht="63" outlineLevel="0" r="309" s="86">
      <c r="A309" s="66" t="s">
        <v>280</v>
      </c>
      <c r="B309" s="45" t="s">
        <v>231</v>
      </c>
      <c r="C309" s="45" t="s">
        <v>96</v>
      </c>
      <c r="D309" s="45" t="s">
        <v>30</v>
      </c>
      <c r="E309" s="45" t="s">
        <v>281</v>
      </c>
      <c r="F309" s="45" t="s">
        <v>28</v>
      </c>
      <c r="G309" s="67" t="n">
        <f aca="false" ca="false" dt2D="false" dtr="false" t="normal">G310</f>
        <v>0</v>
      </c>
      <c r="H309" s="67" t="n">
        <f aca="false" ca="false" dt2D="false" dtr="false" t="normal">H310</f>
        <v>0</v>
      </c>
      <c r="I309" s="6" t="n"/>
    </row>
    <row customFormat="true" ht="31.5" outlineLevel="0" r="310" s="86">
      <c r="A310" s="66" t="s">
        <v>282</v>
      </c>
      <c r="B310" s="45" t="s">
        <v>231</v>
      </c>
      <c r="C310" s="45" t="s">
        <v>96</v>
      </c>
      <c r="D310" s="45" t="s">
        <v>30</v>
      </c>
      <c r="E310" s="45" t="s">
        <v>283</v>
      </c>
      <c r="F310" s="45" t="s">
        <v>28</v>
      </c>
      <c r="G310" s="67" t="n">
        <f aca="false" ca="false" dt2D="false" dtr="false" t="normal">G311</f>
        <v>0</v>
      </c>
      <c r="H310" s="67" t="n">
        <f aca="false" ca="false" dt2D="false" dtr="false" t="normal">H311</f>
        <v>0</v>
      </c>
      <c r="I310" s="6" t="n"/>
    </row>
    <row customFormat="true" ht="47.25" outlineLevel="0" r="311" s="86">
      <c r="A311" s="66" t="s">
        <v>284</v>
      </c>
      <c r="B311" s="45" t="s">
        <v>231</v>
      </c>
      <c r="C311" s="45" t="s">
        <v>96</v>
      </c>
      <c r="D311" s="45" t="s">
        <v>30</v>
      </c>
      <c r="E311" s="45" t="s">
        <v>285</v>
      </c>
      <c r="F311" s="45" t="s">
        <v>28</v>
      </c>
      <c r="G311" s="67" t="n">
        <f aca="false" ca="false" dt2D="false" dtr="false" t="normal">G312</f>
        <v>0</v>
      </c>
      <c r="H311" s="67" t="n">
        <f aca="false" ca="false" dt2D="false" dtr="false" t="normal">H312</f>
        <v>0</v>
      </c>
      <c r="I311" s="6" t="n"/>
    </row>
    <row customFormat="true" ht="15.75" outlineLevel="0" r="312" s="86">
      <c r="A312" s="66" t="s">
        <v>264</v>
      </c>
      <c r="B312" s="45" t="s">
        <v>231</v>
      </c>
      <c r="C312" s="45" t="s">
        <v>96</v>
      </c>
      <c r="D312" s="45" t="s">
        <v>30</v>
      </c>
      <c r="E312" s="45" t="s">
        <v>285</v>
      </c>
      <c r="F312" s="45" t="n">
        <v>410</v>
      </c>
      <c r="G312" s="67" t="n">
        <v>0</v>
      </c>
      <c r="H312" s="67" t="n">
        <v>0</v>
      </c>
      <c r="I312" s="6" t="n"/>
    </row>
    <row customFormat="true" ht="31.5" outlineLevel="0" r="313" s="86">
      <c r="A313" s="66" t="s">
        <v>266</v>
      </c>
      <c r="B313" s="45" t="s">
        <v>231</v>
      </c>
      <c r="C313" s="45" t="s">
        <v>96</v>
      </c>
      <c r="D313" s="45" t="s">
        <v>30</v>
      </c>
      <c r="E313" s="45" t="s">
        <v>285</v>
      </c>
      <c r="F313" s="45" t="s">
        <v>267</v>
      </c>
      <c r="G313" s="67" t="n">
        <v>0</v>
      </c>
      <c r="H313" s="67" t="n">
        <v>0</v>
      </c>
      <c r="I313" s="6" t="n"/>
    </row>
    <row customFormat="true" ht="15.75" outlineLevel="0" r="314" s="86">
      <c r="A314" s="74" t="s">
        <v>286</v>
      </c>
      <c r="B314" s="75" t="s">
        <v>231</v>
      </c>
      <c r="C314" s="75" t="s">
        <v>96</v>
      </c>
      <c r="D314" s="75" t="s">
        <v>32</v>
      </c>
      <c r="E314" s="75" t="s">
        <v>27</v>
      </c>
      <c r="F314" s="75" t="s">
        <v>28</v>
      </c>
      <c r="G314" s="76" t="n">
        <v>0</v>
      </c>
      <c r="H314" s="76" t="n">
        <v>0</v>
      </c>
      <c r="I314" s="6" t="n"/>
    </row>
    <row customFormat="true" customHeight="true" ht="51.75" outlineLevel="0" r="315" s="86">
      <c r="A315" s="66" t="s">
        <v>287</v>
      </c>
      <c r="B315" s="45" t="s">
        <v>231</v>
      </c>
      <c r="C315" s="45" t="s">
        <v>96</v>
      </c>
      <c r="D315" s="45" t="s">
        <v>32</v>
      </c>
      <c r="E315" s="45" t="s">
        <v>288</v>
      </c>
      <c r="F315" s="45" t="s">
        <v>28</v>
      </c>
      <c r="G315" s="67" t="n">
        <v>0</v>
      </c>
      <c r="H315" s="67" t="n">
        <v>0</v>
      </c>
      <c r="I315" s="6" t="n"/>
    </row>
    <row customFormat="true" ht="15.75" outlineLevel="0" r="316" s="86">
      <c r="A316" s="131" t="s">
        <v>289</v>
      </c>
      <c r="B316" s="132" t="s">
        <v>231</v>
      </c>
      <c r="C316" s="132" t="s">
        <v>96</v>
      </c>
      <c r="D316" s="132" t="s">
        <v>32</v>
      </c>
      <c r="E316" s="132" t="s">
        <v>290</v>
      </c>
      <c r="F316" s="132" t="s">
        <v>28</v>
      </c>
      <c r="G316" s="133" t="n">
        <v>0</v>
      </c>
      <c r="H316" s="133" t="n">
        <v>0</v>
      </c>
      <c r="I316" s="6" t="n"/>
    </row>
    <row customFormat="true" ht="15.75" outlineLevel="0" r="317" s="86">
      <c r="A317" s="131" t="s">
        <v>291</v>
      </c>
      <c r="B317" s="132" t="s">
        <v>231</v>
      </c>
      <c r="C317" s="132" t="s">
        <v>96</v>
      </c>
      <c r="D317" s="132" t="s">
        <v>32</v>
      </c>
      <c r="E317" s="132" t="s">
        <v>292</v>
      </c>
      <c r="F317" s="132" t="s">
        <v>28</v>
      </c>
      <c r="G317" s="133" t="n">
        <v>0</v>
      </c>
      <c r="H317" s="133" t="n">
        <v>0</v>
      </c>
      <c r="I317" s="6" t="n"/>
    </row>
    <row customFormat="true" ht="15.75" outlineLevel="0" r="318" s="86">
      <c r="A318" s="131" t="s">
        <v>293</v>
      </c>
      <c r="B318" s="132" t="s">
        <v>231</v>
      </c>
      <c r="C318" s="132" t="s">
        <v>96</v>
      </c>
      <c r="D318" s="132" t="s">
        <v>32</v>
      </c>
      <c r="E318" s="132" t="s">
        <v>294</v>
      </c>
      <c r="F318" s="132" t="s">
        <v>28</v>
      </c>
      <c r="G318" s="133" t="n">
        <v>0</v>
      </c>
      <c r="H318" s="133" t="n">
        <v>0</v>
      </c>
      <c r="I318" s="6" t="n"/>
    </row>
    <row customFormat="true" ht="31.5" outlineLevel="0" r="319" s="86">
      <c r="A319" s="131" t="s">
        <v>51</v>
      </c>
      <c r="B319" s="132" t="s">
        <v>231</v>
      </c>
      <c r="C319" s="132" t="s">
        <v>96</v>
      </c>
      <c r="D319" s="132" t="s">
        <v>32</v>
      </c>
      <c r="E319" s="132" t="s">
        <v>294</v>
      </c>
      <c r="F319" s="132" t="s">
        <v>43</v>
      </c>
      <c r="G319" s="133" t="n">
        <f aca="false" ca="false" dt2D="false" dtr="false" t="normal">G320</f>
        <v>0</v>
      </c>
      <c r="H319" s="133" t="n">
        <f aca="false" ca="false" dt2D="false" dtr="false" t="normal">H320</f>
        <v>0</v>
      </c>
      <c r="I319" s="6" t="n"/>
    </row>
    <row customFormat="true" ht="15.75" outlineLevel="0" r="320" s="86">
      <c r="A320" s="131" t="s">
        <v>52</v>
      </c>
      <c r="B320" s="132" t="s">
        <v>231</v>
      </c>
      <c r="C320" s="132" t="s">
        <v>96</v>
      </c>
      <c r="D320" s="132" t="s">
        <v>32</v>
      </c>
      <c r="E320" s="132" t="s">
        <v>294</v>
      </c>
      <c r="F320" s="132" t="s">
        <v>46</v>
      </c>
      <c r="G320" s="133" t="n">
        <v>0</v>
      </c>
      <c r="H320" s="133" t="n">
        <v>0</v>
      </c>
      <c r="I320" s="6" t="n"/>
    </row>
    <row customFormat="true" ht="15.75" outlineLevel="0" r="321" s="86">
      <c r="A321" s="143" t="s">
        <v>295</v>
      </c>
      <c r="B321" s="144" t="s">
        <v>231</v>
      </c>
      <c r="C321" s="144" t="s">
        <v>296</v>
      </c>
      <c r="D321" s="144" t="s">
        <v>26</v>
      </c>
      <c r="E321" s="144" t="s">
        <v>27</v>
      </c>
      <c r="F321" s="144" t="s">
        <v>28</v>
      </c>
      <c r="G321" s="145" t="n">
        <v>19677730</v>
      </c>
      <c r="H321" s="145" t="n">
        <v>21154070</v>
      </c>
      <c r="I321" s="6" t="n"/>
    </row>
    <row customFormat="true" ht="15.75" outlineLevel="0" r="322" s="86">
      <c r="A322" s="146" t="s">
        <v>297</v>
      </c>
      <c r="B322" s="147" t="s">
        <v>231</v>
      </c>
      <c r="C322" s="147" t="s">
        <v>296</v>
      </c>
      <c r="D322" s="147" t="s">
        <v>82</v>
      </c>
      <c r="E322" s="147" t="s">
        <v>27</v>
      </c>
      <c r="F322" s="147" t="s">
        <v>28</v>
      </c>
      <c r="G322" s="148" t="n">
        <v>19677730</v>
      </c>
      <c r="H322" s="148" t="n">
        <v>21154070</v>
      </c>
      <c r="I322" s="6" t="n"/>
    </row>
    <row customFormat="true" ht="15.75" outlineLevel="0" r="323" s="86">
      <c r="A323" s="131" t="s">
        <v>276</v>
      </c>
      <c r="B323" s="132" t="s">
        <v>231</v>
      </c>
      <c r="C323" s="132" t="s">
        <v>296</v>
      </c>
      <c r="D323" s="132" t="s">
        <v>82</v>
      </c>
      <c r="E323" s="132" t="s">
        <v>277</v>
      </c>
      <c r="F323" s="132" t="s">
        <v>28</v>
      </c>
      <c r="G323" s="133" t="n">
        <v>19677730</v>
      </c>
      <c r="H323" s="133" t="n">
        <v>21154070</v>
      </c>
      <c r="I323" s="6" t="n"/>
    </row>
    <row customFormat="true" ht="15.75" outlineLevel="0" r="324" s="86">
      <c r="A324" s="131" t="s">
        <v>298</v>
      </c>
      <c r="B324" s="132" t="s">
        <v>231</v>
      </c>
      <c r="C324" s="132" t="s">
        <v>296</v>
      </c>
      <c r="D324" s="132" t="s">
        <v>82</v>
      </c>
      <c r="E324" s="132" t="s">
        <v>299</v>
      </c>
      <c r="F324" s="132" t="s">
        <v>28</v>
      </c>
      <c r="G324" s="133" t="n">
        <v>19677730</v>
      </c>
      <c r="H324" s="133" t="n">
        <v>21154070</v>
      </c>
      <c r="I324" s="6" t="n"/>
    </row>
    <row customFormat="true" ht="15.75" outlineLevel="0" r="325" s="10">
      <c r="A325" s="131" t="s">
        <v>300</v>
      </c>
      <c r="B325" s="132" t="s">
        <v>231</v>
      </c>
      <c r="C325" s="132" t="s">
        <v>296</v>
      </c>
      <c r="D325" s="132" t="s">
        <v>82</v>
      </c>
      <c r="E325" s="132" t="s">
        <v>301</v>
      </c>
      <c r="F325" s="132" t="s">
        <v>28</v>
      </c>
      <c r="G325" s="133" t="n">
        <v>19677730</v>
      </c>
      <c r="H325" s="133" t="n">
        <v>21154070</v>
      </c>
      <c r="J325" s="10" t="n"/>
    </row>
    <row customFormat="true" ht="31.5" outlineLevel="0" r="326" s="10">
      <c r="A326" s="131" t="s">
        <v>302</v>
      </c>
      <c r="B326" s="132" t="s">
        <v>231</v>
      </c>
      <c r="C326" s="132" t="s">
        <v>296</v>
      </c>
      <c r="D326" s="132" t="s">
        <v>82</v>
      </c>
      <c r="E326" s="132" t="s">
        <v>303</v>
      </c>
      <c r="F326" s="132" t="s">
        <v>28</v>
      </c>
      <c r="G326" s="133" t="n">
        <v>19677730</v>
      </c>
      <c r="H326" s="133" t="n">
        <v>21154070</v>
      </c>
      <c r="J326" s="10" t="n"/>
    </row>
    <row outlineLevel="0" r="327">
      <c r="A327" s="131" t="s">
        <v>304</v>
      </c>
      <c r="B327" s="132" t="s">
        <v>231</v>
      </c>
      <c r="C327" s="132" t="s">
        <v>296</v>
      </c>
      <c r="D327" s="132" t="s">
        <v>82</v>
      </c>
      <c r="E327" s="132" t="s">
        <v>303</v>
      </c>
      <c r="F327" s="132" t="s">
        <v>305</v>
      </c>
      <c r="G327" s="133" t="n">
        <f aca="false" ca="false" dt2D="false" dtr="false" t="normal">G328</f>
        <v>19677730</v>
      </c>
      <c r="H327" s="133" t="n">
        <f aca="false" ca="false" dt2D="false" dtr="false" t="normal">H328</f>
        <v>21154070</v>
      </c>
    </row>
    <row outlineLevel="0" r="328">
      <c r="A328" s="131" t="s">
        <v>306</v>
      </c>
      <c r="B328" s="132" t="s">
        <v>231</v>
      </c>
      <c r="C328" s="132" t="s">
        <v>296</v>
      </c>
      <c r="D328" s="132" t="s">
        <v>82</v>
      </c>
      <c r="E328" s="132" t="s">
        <v>303</v>
      </c>
      <c r="F328" s="132" t="s">
        <v>307</v>
      </c>
      <c r="G328" s="133" t="n">
        <v>19677730</v>
      </c>
      <c r="H328" s="133" t="n">
        <v>21154070</v>
      </c>
    </row>
    <row outlineLevel="0" r="329">
      <c r="A329" s="131" t="n"/>
      <c r="B329" s="132" t="n"/>
      <c r="C329" s="132" t="n"/>
      <c r="D329" s="132" t="n"/>
      <c r="E329" s="132" t="n"/>
      <c r="F329" s="132" t="n"/>
      <c r="G329" s="133" t="n"/>
      <c r="H329" s="133" t="n"/>
    </row>
    <row outlineLevel="0" r="330">
      <c r="A330" s="149" t="s">
        <v>308</v>
      </c>
      <c r="B330" s="150" t="s">
        <v>309</v>
      </c>
      <c r="C330" s="150" t="s">
        <v>26</v>
      </c>
      <c r="D330" s="150" t="s">
        <v>26</v>
      </c>
      <c r="E330" s="150" t="s">
        <v>27</v>
      </c>
      <c r="F330" s="150" t="s">
        <v>310</v>
      </c>
      <c r="G330" s="59" t="n">
        <v>664596900</v>
      </c>
      <c r="H330" s="59" t="n">
        <v>656996900</v>
      </c>
    </row>
    <row outlineLevel="0" r="331">
      <c r="A331" s="143" t="s">
        <v>29</v>
      </c>
      <c r="B331" s="144" t="s">
        <v>309</v>
      </c>
      <c r="C331" s="144" t="s">
        <v>30</v>
      </c>
      <c r="D331" s="144" t="s">
        <v>26</v>
      </c>
      <c r="E331" s="144" t="s">
        <v>27</v>
      </c>
      <c r="F331" s="144" t="s">
        <v>310</v>
      </c>
      <c r="G331" s="145" t="n">
        <v>289596900</v>
      </c>
      <c r="H331" s="145" t="n">
        <v>281996900</v>
      </c>
    </row>
    <row ht="31.5" outlineLevel="0" r="332">
      <c r="A332" s="146" t="s">
        <v>311</v>
      </c>
      <c r="B332" s="147" t="s">
        <v>309</v>
      </c>
      <c r="C332" s="147" t="s">
        <v>30</v>
      </c>
      <c r="D332" s="147" t="s">
        <v>312</v>
      </c>
      <c r="E332" s="147" t="s">
        <v>27</v>
      </c>
      <c r="F332" s="147" t="s">
        <v>310</v>
      </c>
      <c r="G332" s="148" t="n">
        <v>67022450</v>
      </c>
      <c r="H332" s="148" t="n">
        <v>67022450</v>
      </c>
    </row>
    <row ht="31.5" outlineLevel="0" r="333">
      <c r="A333" s="131" t="s">
        <v>313</v>
      </c>
      <c r="B333" s="132" t="s">
        <v>309</v>
      </c>
      <c r="C333" s="132" t="s">
        <v>30</v>
      </c>
      <c r="D333" s="132" t="s">
        <v>312</v>
      </c>
      <c r="E333" s="132" t="s">
        <v>314</v>
      </c>
      <c r="F333" s="132" t="s">
        <v>310</v>
      </c>
      <c r="G333" s="133" t="n">
        <v>67022450</v>
      </c>
      <c r="H333" s="133" t="n">
        <v>67022450</v>
      </c>
    </row>
    <row ht="31.5" outlineLevel="0" r="334">
      <c r="A334" s="131" t="s">
        <v>315</v>
      </c>
      <c r="B334" s="132" t="s">
        <v>309</v>
      </c>
      <c r="C334" s="132" t="s">
        <v>30</v>
      </c>
      <c r="D334" s="132" t="s">
        <v>312</v>
      </c>
      <c r="E334" s="132" t="s">
        <v>316</v>
      </c>
      <c r="F334" s="132" t="s">
        <v>310</v>
      </c>
      <c r="G334" s="133" t="n">
        <v>67022450</v>
      </c>
      <c r="H334" s="133" t="n">
        <v>67022450</v>
      </c>
    </row>
    <row outlineLevel="0" r="335">
      <c r="A335" s="131" t="s">
        <v>38</v>
      </c>
      <c r="B335" s="132" t="s">
        <v>309</v>
      </c>
      <c r="C335" s="132" t="s">
        <v>30</v>
      </c>
      <c r="D335" s="132" t="s">
        <v>312</v>
      </c>
      <c r="E335" s="132" t="s">
        <v>317</v>
      </c>
      <c r="F335" s="132" t="s">
        <v>310</v>
      </c>
      <c r="G335" s="133" t="n">
        <v>5098988</v>
      </c>
      <c r="H335" s="133" t="n">
        <v>5098988</v>
      </c>
    </row>
    <row outlineLevel="0" r="336">
      <c r="A336" s="131" t="s">
        <v>41</v>
      </c>
      <c r="B336" s="132" t="s">
        <v>309</v>
      </c>
      <c r="C336" s="132" t="s">
        <v>30</v>
      </c>
      <c r="D336" s="132" t="s">
        <v>312</v>
      </c>
      <c r="E336" s="132" t="s">
        <v>317</v>
      </c>
      <c r="F336" s="132" t="s">
        <v>42</v>
      </c>
      <c r="G336" s="133" t="n">
        <f aca="false" ca="false" dt2D="false" dtr="false" t="normal">SUM(G337:G338)</f>
        <v>1274717</v>
      </c>
      <c r="H336" s="133" t="n">
        <f aca="false" ca="false" dt2D="false" dtr="false" t="normal">SUM(H337:H338)</f>
        <v>1274717</v>
      </c>
    </row>
    <row ht="31.5" outlineLevel="0" r="337">
      <c r="A337" s="131" t="s">
        <v>44</v>
      </c>
      <c r="B337" s="132" t="s">
        <v>309</v>
      </c>
      <c r="C337" s="132" t="s">
        <v>30</v>
      </c>
      <c r="D337" s="132" t="s">
        <v>312</v>
      </c>
      <c r="E337" s="132" t="s">
        <v>317</v>
      </c>
      <c r="F337" s="132" t="s">
        <v>45</v>
      </c>
      <c r="G337" s="133" t="n">
        <v>1006792</v>
      </c>
      <c r="H337" s="133" t="n">
        <v>1006792</v>
      </c>
    </row>
    <row ht="31.5" outlineLevel="0" r="338">
      <c r="A338" s="131" t="s">
        <v>49</v>
      </c>
      <c r="B338" s="132" t="s">
        <v>309</v>
      </c>
      <c r="C338" s="132" t="s">
        <v>30</v>
      </c>
      <c r="D338" s="132" t="s">
        <v>312</v>
      </c>
      <c r="E338" s="132" t="s">
        <v>317</v>
      </c>
      <c r="F338" s="132" t="s">
        <v>50</v>
      </c>
      <c r="G338" s="133" t="n">
        <v>267925</v>
      </c>
      <c r="H338" s="133" t="n">
        <v>267925</v>
      </c>
    </row>
    <row ht="31.5" outlineLevel="0" r="339">
      <c r="A339" s="131" t="s">
        <v>51</v>
      </c>
      <c r="B339" s="132" t="s">
        <v>309</v>
      </c>
      <c r="C339" s="132" t="s">
        <v>30</v>
      </c>
      <c r="D339" s="132" t="s">
        <v>312</v>
      </c>
      <c r="E339" s="132" t="s">
        <v>317</v>
      </c>
      <c r="F339" s="132" t="s">
        <v>43</v>
      </c>
      <c r="G339" s="133" t="n">
        <f aca="false" ca="false" dt2D="false" dtr="false" t="normal">G340</f>
        <v>3770971</v>
      </c>
      <c r="H339" s="133" t="n">
        <f aca="false" ca="false" dt2D="false" dtr="false" t="normal">H340</f>
        <v>3770971</v>
      </c>
    </row>
    <row outlineLevel="0" r="340">
      <c r="A340" s="131" t="s">
        <v>52</v>
      </c>
      <c r="B340" s="132" t="s">
        <v>309</v>
      </c>
      <c r="C340" s="132" t="s">
        <v>30</v>
      </c>
      <c r="D340" s="132" t="s">
        <v>312</v>
      </c>
      <c r="E340" s="132" t="s">
        <v>317</v>
      </c>
      <c r="F340" s="132" t="s">
        <v>46</v>
      </c>
      <c r="G340" s="133" t="n">
        <v>3770971</v>
      </c>
      <c r="H340" s="133" t="n">
        <v>3770971</v>
      </c>
    </row>
    <row customFormat="true" ht="15.75" outlineLevel="0" r="341" s="86">
      <c r="A341" s="131" t="s">
        <v>86</v>
      </c>
      <c r="B341" s="132" t="s">
        <v>309</v>
      </c>
      <c r="C341" s="132" t="s">
        <v>30</v>
      </c>
      <c r="D341" s="132" t="s">
        <v>312</v>
      </c>
      <c r="E341" s="132" t="s">
        <v>317</v>
      </c>
      <c r="F341" s="132" t="s">
        <v>87</v>
      </c>
      <c r="G341" s="133" t="n">
        <f aca="false" ca="false" dt2D="false" dtr="false" t="normal">G342+G343</f>
        <v>53300</v>
      </c>
      <c r="H341" s="133" t="n">
        <f aca="false" ca="false" dt2D="false" dtr="false" t="normal">H342+H343</f>
        <v>53300</v>
      </c>
      <c r="I341" s="6" t="n"/>
    </row>
    <row customFormat="true" ht="15.75" outlineLevel="0" r="342" s="86">
      <c r="A342" s="131" t="s">
        <v>88</v>
      </c>
      <c r="B342" s="132" t="s">
        <v>309</v>
      </c>
      <c r="C342" s="132" t="s">
        <v>30</v>
      </c>
      <c r="D342" s="132" t="s">
        <v>312</v>
      </c>
      <c r="E342" s="132" t="s">
        <v>317</v>
      </c>
      <c r="F342" s="132" t="s">
        <v>89</v>
      </c>
      <c r="G342" s="133" t="n">
        <v>3300</v>
      </c>
      <c r="H342" s="133" t="n">
        <v>3300</v>
      </c>
      <c r="I342" s="6" t="n"/>
    </row>
    <row customFormat="true" ht="15.75" outlineLevel="0" r="343" s="86">
      <c r="A343" s="131" t="s">
        <v>113</v>
      </c>
      <c r="B343" s="132" t="s">
        <v>309</v>
      </c>
      <c r="C343" s="132" t="s">
        <v>30</v>
      </c>
      <c r="D343" s="132" t="s">
        <v>312</v>
      </c>
      <c r="E343" s="132" t="s">
        <v>317</v>
      </c>
      <c r="F343" s="132" t="s">
        <v>114</v>
      </c>
      <c r="G343" s="133" t="n">
        <v>50000</v>
      </c>
      <c r="H343" s="133" t="n">
        <v>50000</v>
      </c>
      <c r="I343" s="6" t="n"/>
    </row>
    <row customFormat="true" ht="31.5" outlineLevel="0" r="344" s="86">
      <c r="A344" s="131" t="s">
        <v>53</v>
      </c>
      <c r="B344" s="132" t="s">
        <v>309</v>
      </c>
      <c r="C344" s="132" t="s">
        <v>30</v>
      </c>
      <c r="D344" s="132" t="s">
        <v>312</v>
      </c>
      <c r="E344" s="132" t="s">
        <v>318</v>
      </c>
      <c r="F344" s="132" t="s">
        <v>310</v>
      </c>
      <c r="G344" s="133" t="n">
        <v>61923462</v>
      </c>
      <c r="H344" s="133" t="n">
        <v>61923462</v>
      </c>
      <c r="I344" s="6" t="n"/>
    </row>
    <row customFormat="true" ht="15.75" outlineLevel="0" r="345" s="86">
      <c r="A345" s="131" t="s">
        <v>41</v>
      </c>
      <c r="B345" s="132" t="s">
        <v>309</v>
      </c>
      <c r="C345" s="132" t="s">
        <v>30</v>
      </c>
      <c r="D345" s="132" t="s">
        <v>312</v>
      </c>
      <c r="E345" s="132" t="s">
        <v>318</v>
      </c>
      <c r="F345" s="132" t="s">
        <v>42</v>
      </c>
      <c r="G345" s="133" t="n">
        <f aca="false" ca="false" dt2D="false" dtr="false" t="normal">G346+G347</f>
        <v>61923462</v>
      </c>
      <c r="H345" s="133" t="n">
        <f aca="false" ca="false" dt2D="false" dtr="false" t="normal">H346+H347</f>
        <v>61923462</v>
      </c>
      <c r="I345" s="6" t="n"/>
    </row>
    <row customFormat="true" ht="15.75" outlineLevel="0" r="346" s="86">
      <c r="A346" s="131" t="s">
        <v>55</v>
      </c>
      <c r="B346" s="132" t="s">
        <v>309</v>
      </c>
      <c r="C346" s="132" t="s">
        <v>30</v>
      </c>
      <c r="D346" s="132" t="s">
        <v>312</v>
      </c>
      <c r="E346" s="132" t="s">
        <v>318</v>
      </c>
      <c r="F346" s="132" t="s">
        <v>56</v>
      </c>
      <c r="G346" s="133" t="n">
        <v>47560248</v>
      </c>
      <c r="H346" s="133" t="n">
        <v>47560248</v>
      </c>
      <c r="I346" s="6" t="n"/>
    </row>
    <row customFormat="true" ht="31.5" outlineLevel="0" r="347" s="86">
      <c r="A347" s="131" t="s">
        <v>49</v>
      </c>
      <c r="B347" s="132" t="s">
        <v>309</v>
      </c>
      <c r="C347" s="132" t="s">
        <v>30</v>
      </c>
      <c r="D347" s="132" t="s">
        <v>312</v>
      </c>
      <c r="E347" s="132" t="s">
        <v>318</v>
      </c>
      <c r="F347" s="132" t="s">
        <v>50</v>
      </c>
      <c r="G347" s="133" t="n">
        <v>14363214</v>
      </c>
      <c r="H347" s="133" t="n">
        <v>14363214</v>
      </c>
      <c r="I347" s="6" t="n"/>
    </row>
    <row customFormat="true" ht="15.75" outlineLevel="0" r="348" s="86">
      <c r="A348" s="146" t="s">
        <v>319</v>
      </c>
      <c r="B348" s="147" t="s">
        <v>309</v>
      </c>
      <c r="C348" s="147" t="s">
        <v>30</v>
      </c>
      <c r="D348" s="147" t="s">
        <v>320</v>
      </c>
      <c r="E348" s="147" t="s">
        <v>27</v>
      </c>
      <c r="F348" s="147" t="s">
        <v>310</v>
      </c>
      <c r="G348" s="148" t="n">
        <v>57575320</v>
      </c>
      <c r="H348" s="148" t="n">
        <v>49975320</v>
      </c>
      <c r="I348" s="6" t="n"/>
    </row>
    <row customFormat="true" ht="31.5" outlineLevel="0" r="349" s="86">
      <c r="A349" s="131" t="s">
        <v>97</v>
      </c>
      <c r="B349" s="132" t="s">
        <v>309</v>
      </c>
      <c r="C349" s="132" t="s">
        <v>30</v>
      </c>
      <c r="D349" s="132" t="s">
        <v>320</v>
      </c>
      <c r="E349" s="132" t="s">
        <v>98</v>
      </c>
      <c r="F349" s="132" t="s">
        <v>310</v>
      </c>
      <c r="G349" s="133" t="n">
        <v>57575320</v>
      </c>
      <c r="H349" s="133" t="n">
        <v>49975320</v>
      </c>
      <c r="I349" s="6" t="n"/>
    </row>
    <row customFormat="true" ht="15.75" outlineLevel="0" r="350" s="86">
      <c r="A350" s="131" t="s">
        <v>99</v>
      </c>
      <c r="B350" s="132" t="s">
        <v>309</v>
      </c>
      <c r="C350" s="132" t="s">
        <v>30</v>
      </c>
      <c r="D350" s="132" t="s">
        <v>320</v>
      </c>
      <c r="E350" s="132" t="s">
        <v>100</v>
      </c>
      <c r="F350" s="132" t="s">
        <v>310</v>
      </c>
      <c r="G350" s="133" t="n">
        <v>57575320</v>
      </c>
      <c r="H350" s="133" t="n">
        <v>49975320</v>
      </c>
      <c r="I350" s="6" t="n"/>
    </row>
    <row customFormat="true" ht="15.75" outlineLevel="0" r="351" s="86">
      <c r="A351" s="131" t="s">
        <v>321</v>
      </c>
      <c r="B351" s="132" t="s">
        <v>309</v>
      </c>
      <c r="C351" s="132" t="s">
        <v>30</v>
      </c>
      <c r="D351" s="132" t="s">
        <v>320</v>
      </c>
      <c r="E351" s="132" t="s">
        <v>322</v>
      </c>
      <c r="F351" s="132" t="s">
        <v>310</v>
      </c>
      <c r="G351" s="133" t="n">
        <v>57575320</v>
      </c>
      <c r="H351" s="133" t="n">
        <v>49975320</v>
      </c>
      <c r="I351" s="6" t="n"/>
    </row>
    <row customFormat="true" ht="15.75" outlineLevel="0" r="352" s="86">
      <c r="A352" s="131" t="s">
        <v>323</v>
      </c>
      <c r="B352" s="132" t="s">
        <v>309</v>
      </c>
      <c r="C352" s="132" t="s">
        <v>30</v>
      </c>
      <c r="D352" s="132" t="s">
        <v>320</v>
      </c>
      <c r="E352" s="132" t="s">
        <v>322</v>
      </c>
      <c r="F352" s="132" t="s">
        <v>324</v>
      </c>
      <c r="G352" s="133" t="n">
        <v>57575320</v>
      </c>
      <c r="H352" s="133" t="n">
        <v>49975320</v>
      </c>
      <c r="I352" s="6" t="n"/>
    </row>
    <row customFormat="true" ht="15.75" outlineLevel="0" r="353" s="86">
      <c r="A353" s="146" t="s">
        <v>103</v>
      </c>
      <c r="B353" s="147" t="s">
        <v>309</v>
      </c>
      <c r="C353" s="147" t="s">
        <v>30</v>
      </c>
      <c r="D353" s="147" t="s">
        <v>104</v>
      </c>
      <c r="E353" s="147" t="s">
        <v>27</v>
      </c>
      <c r="F353" s="147" t="s">
        <v>310</v>
      </c>
      <c r="G353" s="148" t="n">
        <v>164999130</v>
      </c>
      <c r="H353" s="148" t="n">
        <v>164999130</v>
      </c>
      <c r="I353" s="6" t="n"/>
    </row>
    <row customFormat="true" ht="31.5" outlineLevel="0" r="354" s="86">
      <c r="A354" s="131" t="s">
        <v>97</v>
      </c>
      <c r="B354" s="132" t="s">
        <v>309</v>
      </c>
      <c r="C354" s="132" t="s">
        <v>30</v>
      </c>
      <c r="D354" s="132" t="s">
        <v>104</v>
      </c>
      <c r="E354" s="132" t="s">
        <v>98</v>
      </c>
      <c r="F354" s="132" t="s">
        <v>310</v>
      </c>
      <c r="G354" s="133" t="n">
        <v>164999130</v>
      </c>
      <c r="H354" s="133" t="n">
        <v>164999130</v>
      </c>
      <c r="I354" s="6" t="n"/>
    </row>
    <row customFormat="true" ht="15.75" outlineLevel="0" r="355" s="86">
      <c r="A355" s="131" t="s">
        <v>99</v>
      </c>
      <c r="B355" s="132" t="s">
        <v>309</v>
      </c>
      <c r="C355" s="132" t="s">
        <v>30</v>
      </c>
      <c r="D355" s="132" t="s">
        <v>104</v>
      </c>
      <c r="E355" s="132" t="s">
        <v>100</v>
      </c>
      <c r="F355" s="132" t="s">
        <v>310</v>
      </c>
      <c r="G355" s="133" t="n">
        <v>164999130</v>
      </c>
      <c r="H355" s="133" t="n">
        <v>164999130</v>
      </c>
      <c r="I355" s="6" t="n"/>
    </row>
    <row customFormat="true" ht="31.5" outlineLevel="0" r="356" s="86">
      <c r="A356" s="131" t="s">
        <v>325</v>
      </c>
      <c r="B356" s="132" t="s">
        <v>309</v>
      </c>
      <c r="C356" s="132" t="s">
        <v>30</v>
      </c>
      <c r="D356" s="132" t="s">
        <v>104</v>
      </c>
      <c r="E356" s="132" t="s">
        <v>326</v>
      </c>
      <c r="F356" s="132" t="s">
        <v>310</v>
      </c>
      <c r="G356" s="133" t="n">
        <v>5000000</v>
      </c>
      <c r="H356" s="133" t="n">
        <v>5000000</v>
      </c>
      <c r="I356" s="6" t="n"/>
    </row>
    <row customFormat="true" ht="15.75" outlineLevel="0" r="357" s="86">
      <c r="A357" s="131" t="s">
        <v>323</v>
      </c>
      <c r="B357" s="132" t="s">
        <v>309</v>
      </c>
      <c r="C357" s="132" t="s">
        <v>30</v>
      </c>
      <c r="D357" s="132" t="s">
        <v>104</v>
      </c>
      <c r="E357" s="132" t="s">
        <v>326</v>
      </c>
      <c r="F357" s="132" t="s">
        <v>324</v>
      </c>
      <c r="G357" s="133" t="n">
        <v>5000000</v>
      </c>
      <c r="H357" s="133" t="n">
        <v>5000000</v>
      </c>
      <c r="I357" s="6" t="n"/>
    </row>
    <row customFormat="true" ht="15.75" outlineLevel="0" r="358" s="86">
      <c r="A358" s="131" t="s">
        <v>327</v>
      </c>
      <c r="B358" s="132" t="s">
        <v>309</v>
      </c>
      <c r="C358" s="132" t="s">
        <v>30</v>
      </c>
      <c r="D358" s="132" t="s">
        <v>104</v>
      </c>
      <c r="E358" s="132" t="s">
        <v>328</v>
      </c>
      <c r="F358" s="132" t="s">
        <v>310</v>
      </c>
      <c r="G358" s="133" t="n">
        <v>2474430</v>
      </c>
      <c r="H358" s="133" t="n">
        <v>2474430</v>
      </c>
      <c r="I358" s="6" t="n"/>
    </row>
    <row customFormat="true" ht="15.75" outlineLevel="0" r="359" s="86">
      <c r="A359" s="131" t="s">
        <v>323</v>
      </c>
      <c r="B359" s="132" t="s">
        <v>309</v>
      </c>
      <c r="C359" s="132" t="s">
        <v>30</v>
      </c>
      <c r="D359" s="132" t="s">
        <v>104</v>
      </c>
      <c r="E359" s="132" t="s">
        <v>328</v>
      </c>
      <c r="F359" s="132" t="s">
        <v>324</v>
      </c>
      <c r="G359" s="133" t="n">
        <v>2474430</v>
      </c>
      <c r="H359" s="133" t="n">
        <v>2474430</v>
      </c>
      <c r="I359" s="6" t="n"/>
    </row>
    <row customFormat="true" ht="15.75" outlineLevel="0" r="360" s="86">
      <c r="A360" s="131" t="s">
        <v>329</v>
      </c>
      <c r="B360" s="132" t="s">
        <v>309</v>
      </c>
      <c r="C360" s="132" t="s">
        <v>30</v>
      </c>
      <c r="D360" s="132" t="s">
        <v>104</v>
      </c>
      <c r="E360" s="132" t="s">
        <v>330</v>
      </c>
      <c r="F360" s="132" t="s">
        <v>310</v>
      </c>
      <c r="G360" s="133" t="n">
        <v>157524700</v>
      </c>
      <c r="H360" s="133" t="n">
        <v>157524700</v>
      </c>
      <c r="I360" s="6" t="n"/>
    </row>
    <row customFormat="true" ht="15.75" outlineLevel="0" r="361" s="86">
      <c r="A361" s="131" t="s">
        <v>323</v>
      </c>
      <c r="B361" s="132" t="s">
        <v>309</v>
      </c>
      <c r="C361" s="132" t="s">
        <v>30</v>
      </c>
      <c r="D361" s="132" t="s">
        <v>104</v>
      </c>
      <c r="E361" s="132" t="s">
        <v>330</v>
      </c>
      <c r="F361" s="132" t="s">
        <v>324</v>
      </c>
      <c r="G361" s="133" t="n">
        <v>157524700</v>
      </c>
      <c r="H361" s="133" t="n">
        <v>157524700</v>
      </c>
      <c r="I361" s="6" t="n"/>
    </row>
    <row customFormat="true" ht="15.75" outlineLevel="0" r="362" s="86">
      <c r="A362" s="131" t="s">
        <v>331</v>
      </c>
      <c r="B362" s="132" t="s">
        <v>309</v>
      </c>
      <c r="C362" s="132" t="s">
        <v>30</v>
      </c>
      <c r="D362" s="132" t="s">
        <v>104</v>
      </c>
      <c r="E362" s="132" t="s">
        <v>332</v>
      </c>
      <c r="F362" s="132" t="s">
        <v>310</v>
      </c>
      <c r="G362" s="133" t="n">
        <v>0</v>
      </c>
      <c r="H362" s="133" t="n">
        <v>0</v>
      </c>
      <c r="I362" s="6" t="n"/>
    </row>
    <row customFormat="true" ht="15.75" outlineLevel="0" r="363" s="86">
      <c r="A363" s="131" t="s">
        <v>323</v>
      </c>
      <c r="B363" s="132" t="s">
        <v>309</v>
      </c>
      <c r="C363" s="132" t="s">
        <v>30</v>
      </c>
      <c r="D363" s="132" t="s">
        <v>104</v>
      </c>
      <c r="E363" s="132" t="s">
        <v>332</v>
      </c>
      <c r="F363" s="132" t="s">
        <v>324</v>
      </c>
      <c r="G363" s="133" t="n">
        <v>0</v>
      </c>
      <c r="H363" s="133" t="n">
        <v>0</v>
      </c>
      <c r="I363" s="6" t="n"/>
    </row>
    <row customFormat="true" ht="15.75" outlineLevel="0" r="364" s="86">
      <c r="A364" s="143" t="s">
        <v>333</v>
      </c>
      <c r="B364" s="144" t="s">
        <v>309</v>
      </c>
      <c r="C364" s="144" t="s">
        <v>104</v>
      </c>
      <c r="D364" s="144" t="s">
        <v>26</v>
      </c>
      <c r="E364" s="144" t="s">
        <v>27</v>
      </c>
      <c r="F364" s="144" t="s">
        <v>310</v>
      </c>
      <c r="G364" s="145" t="n">
        <v>375000000</v>
      </c>
      <c r="H364" s="145" t="n">
        <v>375000000</v>
      </c>
      <c r="I364" s="6" t="n"/>
    </row>
    <row customFormat="true" ht="15.75" outlineLevel="0" r="365" s="86">
      <c r="A365" s="146" t="s">
        <v>334</v>
      </c>
      <c r="B365" s="147" t="s">
        <v>309</v>
      </c>
      <c r="C365" s="147" t="s">
        <v>104</v>
      </c>
      <c r="D365" s="147" t="s">
        <v>30</v>
      </c>
      <c r="E365" s="147" t="s">
        <v>27</v>
      </c>
      <c r="F365" s="147" t="s">
        <v>310</v>
      </c>
      <c r="G365" s="148" t="n">
        <v>375000000</v>
      </c>
      <c r="H365" s="148" t="n">
        <v>375000000</v>
      </c>
      <c r="I365" s="6" t="n"/>
    </row>
    <row ht="31.5" outlineLevel="0" r="366">
      <c r="A366" s="131" t="s">
        <v>335</v>
      </c>
      <c r="B366" s="132" t="s">
        <v>309</v>
      </c>
      <c r="C366" s="132" t="s">
        <v>104</v>
      </c>
      <c r="D366" s="132" t="s">
        <v>30</v>
      </c>
      <c r="E366" s="132" t="s">
        <v>336</v>
      </c>
      <c r="F366" s="132" t="s">
        <v>310</v>
      </c>
      <c r="G366" s="133" t="n">
        <v>375000000</v>
      </c>
      <c r="H366" s="133" t="n">
        <v>375000000</v>
      </c>
    </row>
    <row ht="31.5" outlineLevel="0" r="367">
      <c r="A367" s="131" t="s">
        <v>337</v>
      </c>
      <c r="B367" s="132" t="s">
        <v>309</v>
      </c>
      <c r="C367" s="132" t="s">
        <v>104</v>
      </c>
      <c r="D367" s="132" t="s">
        <v>30</v>
      </c>
      <c r="E367" s="132" t="s">
        <v>338</v>
      </c>
      <c r="F367" s="132" t="s">
        <v>310</v>
      </c>
      <c r="G367" s="133" t="n">
        <v>375000000</v>
      </c>
      <c r="H367" s="133" t="n">
        <v>375000000</v>
      </c>
    </row>
    <row ht="31.5" outlineLevel="0" r="368">
      <c r="A368" s="131" t="s">
        <v>339</v>
      </c>
      <c r="B368" s="132" t="s">
        <v>309</v>
      </c>
      <c r="C368" s="132" t="s">
        <v>104</v>
      </c>
      <c r="D368" s="132" t="s">
        <v>30</v>
      </c>
      <c r="E368" s="132" t="s">
        <v>340</v>
      </c>
      <c r="F368" s="132" t="s">
        <v>310</v>
      </c>
      <c r="G368" s="133" t="n">
        <v>375000000</v>
      </c>
      <c r="H368" s="133" t="n">
        <v>375000000</v>
      </c>
    </row>
    <row outlineLevel="0" r="369">
      <c r="A369" s="131" t="s">
        <v>341</v>
      </c>
      <c r="B369" s="132" t="s">
        <v>309</v>
      </c>
      <c r="C369" s="132" t="s">
        <v>104</v>
      </c>
      <c r="D369" s="132" t="s">
        <v>30</v>
      </c>
      <c r="E369" s="132" t="s">
        <v>342</v>
      </c>
      <c r="F369" s="132" t="s">
        <v>310</v>
      </c>
      <c r="G369" s="133" t="n">
        <v>375000000</v>
      </c>
      <c r="H369" s="133" t="n">
        <v>375000000</v>
      </c>
    </row>
    <row outlineLevel="0" r="370">
      <c r="A370" s="131" t="s">
        <v>343</v>
      </c>
      <c r="B370" s="132" t="s">
        <v>309</v>
      </c>
      <c r="C370" s="132" t="s">
        <v>104</v>
      </c>
      <c r="D370" s="132" t="s">
        <v>30</v>
      </c>
      <c r="E370" s="132" t="s">
        <v>342</v>
      </c>
      <c r="F370" s="132" t="s">
        <v>344</v>
      </c>
      <c r="G370" s="133" t="n">
        <v>375000000</v>
      </c>
      <c r="H370" s="133" t="n">
        <v>375000000</v>
      </c>
    </row>
    <row outlineLevel="0" r="371">
      <c r="A371" s="131" t="n"/>
      <c r="B371" s="132" t="n"/>
      <c r="C371" s="132" t="n"/>
      <c r="D371" s="132" t="n"/>
      <c r="E371" s="132" t="n"/>
      <c r="F371" s="132" t="n"/>
      <c r="G371" s="133" t="n"/>
      <c r="H371" s="133" t="n"/>
    </row>
    <row outlineLevel="0" r="372">
      <c r="A372" s="149" t="s">
        <v>345</v>
      </c>
      <c r="B372" s="150" t="s">
        <v>346</v>
      </c>
      <c r="C372" s="150" t="s">
        <v>26</v>
      </c>
      <c r="D372" s="150" t="s">
        <v>26</v>
      </c>
      <c r="E372" s="150" t="s">
        <v>27</v>
      </c>
      <c r="F372" s="150" t="s">
        <v>28</v>
      </c>
      <c r="G372" s="59" t="n">
        <v>195103690</v>
      </c>
      <c r="H372" s="59" t="n">
        <v>195103690</v>
      </c>
    </row>
    <row outlineLevel="0" r="373">
      <c r="A373" s="143" t="s">
        <v>29</v>
      </c>
      <c r="B373" s="144" t="s">
        <v>346</v>
      </c>
      <c r="C373" s="144" t="s">
        <v>30</v>
      </c>
      <c r="D373" s="144" t="s">
        <v>26</v>
      </c>
      <c r="E373" s="144" t="s">
        <v>27</v>
      </c>
      <c r="F373" s="144" t="s">
        <v>28</v>
      </c>
      <c r="G373" s="145" t="n">
        <v>182311780</v>
      </c>
      <c r="H373" s="145" t="n">
        <v>182311780</v>
      </c>
    </row>
    <row outlineLevel="0" r="374">
      <c r="A374" s="146" t="s">
        <v>103</v>
      </c>
      <c r="B374" s="147" t="s">
        <v>346</v>
      </c>
      <c r="C374" s="147" t="s">
        <v>30</v>
      </c>
      <c r="D374" s="147" t="s">
        <v>104</v>
      </c>
      <c r="E374" s="147" t="s">
        <v>27</v>
      </c>
      <c r="F374" s="147" t="s">
        <v>28</v>
      </c>
      <c r="G374" s="148" t="n">
        <v>182311780</v>
      </c>
      <c r="H374" s="148" t="n">
        <v>182311780</v>
      </c>
    </row>
    <row ht="31.5" outlineLevel="0" r="375">
      <c r="A375" s="131" t="s">
        <v>232</v>
      </c>
      <c r="B375" s="132" t="s">
        <v>346</v>
      </c>
      <c r="C375" s="132" t="s">
        <v>30</v>
      </c>
      <c r="D375" s="132" t="s">
        <v>104</v>
      </c>
      <c r="E375" s="132" t="s">
        <v>233</v>
      </c>
      <c r="F375" s="132" t="s">
        <v>28</v>
      </c>
      <c r="G375" s="133" t="n">
        <v>127850</v>
      </c>
      <c r="H375" s="133" t="n">
        <v>127850</v>
      </c>
    </row>
    <row ht="47.25" outlineLevel="0" r="376">
      <c r="A376" s="131" t="s">
        <v>234</v>
      </c>
      <c r="B376" s="132" t="s">
        <v>346</v>
      </c>
      <c r="C376" s="132" t="s">
        <v>30</v>
      </c>
      <c r="D376" s="132" t="s">
        <v>104</v>
      </c>
      <c r="E376" s="132" t="s">
        <v>235</v>
      </c>
      <c r="F376" s="132" t="s">
        <v>28</v>
      </c>
      <c r="G376" s="133" t="n">
        <v>127850</v>
      </c>
      <c r="H376" s="133" t="n">
        <v>127850</v>
      </c>
    </row>
    <row ht="31.5" outlineLevel="0" r="377">
      <c r="A377" s="131" t="s">
        <v>244</v>
      </c>
      <c r="B377" s="132" t="s">
        <v>346</v>
      </c>
      <c r="C377" s="132" t="s">
        <v>30</v>
      </c>
      <c r="D377" s="132" t="s">
        <v>104</v>
      </c>
      <c r="E377" s="132" t="s">
        <v>245</v>
      </c>
      <c r="F377" s="132" t="s">
        <v>28</v>
      </c>
      <c r="G377" s="133" t="n">
        <v>127850</v>
      </c>
      <c r="H377" s="133" t="n">
        <v>127850</v>
      </c>
    </row>
    <row ht="31.5" outlineLevel="0" r="378">
      <c r="A378" s="131" t="s">
        <v>250</v>
      </c>
      <c r="B378" s="132" t="s">
        <v>346</v>
      </c>
      <c r="C378" s="132" t="s">
        <v>30</v>
      </c>
      <c r="D378" s="132" t="s">
        <v>104</v>
      </c>
      <c r="E378" s="132" t="s">
        <v>251</v>
      </c>
      <c r="F378" s="132" t="s">
        <v>28</v>
      </c>
      <c r="G378" s="133" t="n">
        <v>127850</v>
      </c>
      <c r="H378" s="133" t="n">
        <v>127850</v>
      </c>
    </row>
    <row ht="31.5" outlineLevel="0" r="379">
      <c r="A379" s="131" t="s">
        <v>51</v>
      </c>
      <c r="B379" s="132" t="s">
        <v>346</v>
      </c>
      <c r="C379" s="132" t="s">
        <v>30</v>
      </c>
      <c r="D379" s="132" t="s">
        <v>104</v>
      </c>
      <c r="E379" s="132" t="s">
        <v>251</v>
      </c>
      <c r="F379" s="132" t="s">
        <v>43</v>
      </c>
      <c r="G379" s="133" t="n">
        <f aca="false" ca="false" dt2D="false" dtr="false" t="normal">G380</f>
        <v>127850</v>
      </c>
      <c r="H379" s="133" t="n">
        <f aca="false" ca="false" dt2D="false" dtr="false" t="normal">H380</f>
        <v>127850</v>
      </c>
    </row>
    <row outlineLevel="0" r="380">
      <c r="A380" s="131" t="s">
        <v>52</v>
      </c>
      <c r="B380" s="132" t="s">
        <v>346</v>
      </c>
      <c r="C380" s="132" t="s">
        <v>30</v>
      </c>
      <c r="D380" s="132" t="s">
        <v>104</v>
      </c>
      <c r="E380" s="132" t="s">
        <v>251</v>
      </c>
      <c r="F380" s="132" t="s">
        <v>46</v>
      </c>
      <c r="G380" s="133" t="n">
        <v>127850</v>
      </c>
      <c r="H380" s="133" t="n">
        <v>127850</v>
      </c>
    </row>
    <row outlineLevel="0" r="381">
      <c r="A381" s="131" t="s">
        <v>105</v>
      </c>
      <c r="B381" s="132" t="s">
        <v>346</v>
      </c>
      <c r="C381" s="132" t="s">
        <v>30</v>
      </c>
      <c r="D381" s="132" t="s">
        <v>104</v>
      </c>
      <c r="E381" s="132" t="s">
        <v>106</v>
      </c>
      <c r="F381" s="132" t="s">
        <v>28</v>
      </c>
      <c r="G381" s="133" t="n">
        <v>124827870</v>
      </c>
      <c r="H381" s="133" t="n">
        <v>124827870</v>
      </c>
    </row>
    <row ht="31.5" outlineLevel="0" r="382">
      <c r="A382" s="131" t="s">
        <v>347</v>
      </c>
      <c r="B382" s="132" t="s">
        <v>346</v>
      </c>
      <c r="C382" s="132" t="s">
        <v>30</v>
      </c>
      <c r="D382" s="132" t="s">
        <v>104</v>
      </c>
      <c r="E382" s="132" t="s">
        <v>348</v>
      </c>
      <c r="F382" s="132" t="s">
        <v>28</v>
      </c>
      <c r="G382" s="133" t="n">
        <v>124827870</v>
      </c>
      <c r="H382" s="133" t="n">
        <v>124827870</v>
      </c>
    </row>
    <row ht="31.5" outlineLevel="0" r="383">
      <c r="A383" s="131" t="s">
        <v>349</v>
      </c>
      <c r="B383" s="132" t="s">
        <v>346</v>
      </c>
      <c r="C383" s="132" t="s">
        <v>30</v>
      </c>
      <c r="D383" s="132" t="s">
        <v>104</v>
      </c>
      <c r="E383" s="132" t="s">
        <v>350</v>
      </c>
      <c r="F383" s="132" t="s">
        <v>28</v>
      </c>
      <c r="G383" s="133" t="n">
        <v>450000</v>
      </c>
      <c r="H383" s="133" t="n">
        <v>450000</v>
      </c>
    </row>
    <row ht="31.5" outlineLevel="0" r="384">
      <c r="A384" s="131" t="s">
        <v>351</v>
      </c>
      <c r="B384" s="132" t="s">
        <v>346</v>
      </c>
      <c r="C384" s="132" t="s">
        <v>30</v>
      </c>
      <c r="D384" s="132" t="s">
        <v>104</v>
      </c>
      <c r="E384" s="132" t="s">
        <v>352</v>
      </c>
      <c r="F384" s="132" t="s">
        <v>28</v>
      </c>
      <c r="G384" s="133" t="n">
        <v>450000</v>
      </c>
      <c r="H384" s="133" t="n">
        <v>450000</v>
      </c>
    </row>
    <row ht="31.5" outlineLevel="0" r="385">
      <c r="A385" s="131" t="s">
        <v>51</v>
      </c>
      <c r="B385" s="132" t="s">
        <v>346</v>
      </c>
      <c r="C385" s="132" t="s">
        <v>30</v>
      </c>
      <c r="D385" s="132" t="s">
        <v>104</v>
      </c>
      <c r="E385" s="132" t="s">
        <v>352</v>
      </c>
      <c r="F385" s="132" t="s">
        <v>43</v>
      </c>
      <c r="G385" s="133" t="n">
        <f aca="false" ca="false" dt2D="false" dtr="false" t="normal">G386</f>
        <v>450000</v>
      </c>
      <c r="H385" s="133" t="n">
        <f aca="false" ca="false" dt2D="false" dtr="false" t="normal">H386</f>
        <v>450000</v>
      </c>
    </row>
    <row outlineLevel="0" r="386">
      <c r="A386" s="131" t="s">
        <v>52</v>
      </c>
      <c r="B386" s="132" t="s">
        <v>346</v>
      </c>
      <c r="C386" s="132" t="s">
        <v>30</v>
      </c>
      <c r="D386" s="132" t="s">
        <v>104</v>
      </c>
      <c r="E386" s="132" t="s">
        <v>352</v>
      </c>
      <c r="F386" s="132" t="s">
        <v>46</v>
      </c>
      <c r="G386" s="133" t="n">
        <v>450000</v>
      </c>
      <c r="H386" s="133" t="n">
        <v>450000</v>
      </c>
    </row>
    <row ht="47.25" outlineLevel="0" r="387">
      <c r="A387" s="131" t="s">
        <v>353</v>
      </c>
      <c r="B387" s="132" t="s">
        <v>346</v>
      </c>
      <c r="C387" s="132" t="s">
        <v>30</v>
      </c>
      <c r="D387" s="132" t="s">
        <v>104</v>
      </c>
      <c r="E387" s="132" t="s">
        <v>354</v>
      </c>
      <c r="F387" s="132" t="s">
        <v>28</v>
      </c>
      <c r="G387" s="133" t="n">
        <v>76500</v>
      </c>
      <c r="H387" s="133" t="n">
        <v>76500</v>
      </c>
    </row>
    <row ht="31.5" outlineLevel="0" r="388">
      <c r="A388" s="131" t="s">
        <v>351</v>
      </c>
      <c r="B388" s="132" t="s">
        <v>346</v>
      </c>
      <c r="C388" s="132" t="s">
        <v>30</v>
      </c>
      <c r="D388" s="132" t="s">
        <v>104</v>
      </c>
      <c r="E388" s="132" t="s">
        <v>355</v>
      </c>
      <c r="F388" s="132" t="s">
        <v>28</v>
      </c>
      <c r="G388" s="133" t="n">
        <v>76500</v>
      </c>
      <c r="H388" s="133" t="n">
        <v>76500</v>
      </c>
    </row>
    <row ht="31.5" outlineLevel="0" r="389">
      <c r="A389" s="131" t="s">
        <v>51</v>
      </c>
      <c r="B389" s="132" t="s">
        <v>346</v>
      </c>
      <c r="C389" s="132" t="s">
        <v>30</v>
      </c>
      <c r="D389" s="132" t="s">
        <v>104</v>
      </c>
      <c r="E389" s="132" t="s">
        <v>355</v>
      </c>
      <c r="F389" s="132" t="s">
        <v>43</v>
      </c>
      <c r="G389" s="133" t="n">
        <f aca="false" ca="false" dt2D="false" dtr="false" t="normal">G390</f>
        <v>76500</v>
      </c>
      <c r="H389" s="133" t="n">
        <f aca="false" ca="false" dt2D="false" dtr="false" t="normal">H390</f>
        <v>76500</v>
      </c>
    </row>
    <row outlineLevel="0" r="390">
      <c r="A390" s="131" t="s">
        <v>52</v>
      </c>
      <c r="B390" s="132" t="s">
        <v>346</v>
      </c>
      <c r="C390" s="132" t="s">
        <v>30</v>
      </c>
      <c r="D390" s="132" t="s">
        <v>104</v>
      </c>
      <c r="E390" s="132" t="s">
        <v>355</v>
      </c>
      <c r="F390" s="132" t="s">
        <v>46</v>
      </c>
      <c r="G390" s="133" t="n">
        <v>76500</v>
      </c>
      <c r="H390" s="133" t="n">
        <v>76500</v>
      </c>
    </row>
    <row ht="47.25" outlineLevel="0" r="391">
      <c r="A391" s="131" t="s">
        <v>356</v>
      </c>
      <c r="B391" s="132" t="s">
        <v>346</v>
      </c>
      <c r="C391" s="132" t="s">
        <v>30</v>
      </c>
      <c r="D391" s="132" t="s">
        <v>104</v>
      </c>
      <c r="E391" s="132" t="s">
        <v>357</v>
      </c>
      <c r="F391" s="132" t="s">
        <v>28</v>
      </c>
      <c r="G391" s="133" t="n">
        <v>76500</v>
      </c>
      <c r="H391" s="133" t="n">
        <v>76500</v>
      </c>
    </row>
    <row ht="31.5" outlineLevel="0" r="392">
      <c r="A392" s="131" t="s">
        <v>351</v>
      </c>
      <c r="B392" s="132" t="s">
        <v>346</v>
      </c>
      <c r="C392" s="132" t="s">
        <v>30</v>
      </c>
      <c r="D392" s="132" t="s">
        <v>104</v>
      </c>
      <c r="E392" s="132" t="s">
        <v>358</v>
      </c>
      <c r="F392" s="132" t="s">
        <v>28</v>
      </c>
      <c r="G392" s="133" t="n">
        <v>76500</v>
      </c>
      <c r="H392" s="133" t="n">
        <v>76500</v>
      </c>
    </row>
    <row ht="31.5" outlineLevel="0" r="393">
      <c r="A393" s="131" t="s">
        <v>51</v>
      </c>
      <c r="B393" s="132" t="s">
        <v>346</v>
      </c>
      <c r="C393" s="132" t="s">
        <v>30</v>
      </c>
      <c r="D393" s="132" t="s">
        <v>104</v>
      </c>
      <c r="E393" s="132" t="s">
        <v>358</v>
      </c>
      <c r="F393" s="132" t="s">
        <v>43</v>
      </c>
      <c r="G393" s="133" t="n">
        <f aca="false" ca="false" dt2D="false" dtr="false" t="normal">G394</f>
        <v>76500</v>
      </c>
      <c r="H393" s="133" t="n">
        <f aca="false" ca="false" dt2D="false" dtr="false" t="normal">H394</f>
        <v>76500</v>
      </c>
    </row>
    <row outlineLevel="0" r="394">
      <c r="A394" s="131" t="s">
        <v>52</v>
      </c>
      <c r="B394" s="132" t="s">
        <v>346</v>
      </c>
      <c r="C394" s="132" t="s">
        <v>30</v>
      </c>
      <c r="D394" s="132" t="s">
        <v>104</v>
      </c>
      <c r="E394" s="132" t="s">
        <v>358</v>
      </c>
      <c r="F394" s="132" t="s">
        <v>46</v>
      </c>
      <c r="G394" s="133" t="n">
        <v>76500</v>
      </c>
      <c r="H394" s="133" t="n">
        <v>76500</v>
      </c>
    </row>
    <row ht="31.5" outlineLevel="0" r="395">
      <c r="A395" s="131" t="s">
        <v>359</v>
      </c>
      <c r="B395" s="132" t="s">
        <v>346</v>
      </c>
      <c r="C395" s="132" t="s">
        <v>30</v>
      </c>
      <c r="D395" s="132" t="s">
        <v>104</v>
      </c>
      <c r="E395" s="132" t="s">
        <v>360</v>
      </c>
      <c r="F395" s="132" t="s">
        <v>28</v>
      </c>
      <c r="G395" s="133" t="n">
        <v>124224870</v>
      </c>
      <c r="H395" s="133" t="n">
        <v>124224870</v>
      </c>
    </row>
    <row outlineLevel="0" r="396">
      <c r="A396" s="131" t="s">
        <v>176</v>
      </c>
      <c r="B396" s="132" t="s">
        <v>346</v>
      </c>
      <c r="C396" s="132" t="s">
        <v>30</v>
      </c>
      <c r="D396" s="132" t="s">
        <v>104</v>
      </c>
      <c r="E396" s="132" t="s">
        <v>361</v>
      </c>
      <c r="F396" s="132" t="s">
        <v>28</v>
      </c>
      <c r="G396" s="133" t="n">
        <v>124224870</v>
      </c>
      <c r="H396" s="133" t="n">
        <v>124224870</v>
      </c>
    </row>
    <row outlineLevel="0" r="397">
      <c r="A397" s="131" t="s">
        <v>178</v>
      </c>
      <c r="B397" s="132" t="s">
        <v>346</v>
      </c>
      <c r="C397" s="132" t="s">
        <v>30</v>
      </c>
      <c r="D397" s="132" t="s">
        <v>104</v>
      </c>
      <c r="E397" s="132" t="s">
        <v>361</v>
      </c>
      <c r="F397" s="132" t="s">
        <v>179</v>
      </c>
      <c r="G397" s="133" t="n">
        <f aca="false" ca="false" dt2D="false" dtr="false" t="normal">SUM(G398:G400)</f>
        <v>102348620</v>
      </c>
      <c r="H397" s="133" t="n">
        <f aca="false" ca="false" dt2D="false" dtr="false" t="normal">SUM(H398:H400)</f>
        <v>102348620</v>
      </c>
    </row>
    <row outlineLevel="0" r="398">
      <c r="A398" s="131" t="s">
        <v>180</v>
      </c>
      <c r="B398" s="132" t="s">
        <v>346</v>
      </c>
      <c r="C398" s="132" t="s">
        <v>30</v>
      </c>
      <c r="D398" s="132" t="s">
        <v>104</v>
      </c>
      <c r="E398" s="132" t="s">
        <v>361</v>
      </c>
      <c r="F398" s="132" t="s">
        <v>181</v>
      </c>
      <c r="G398" s="133" t="n">
        <v>78595092</v>
      </c>
      <c r="H398" s="133" t="n">
        <v>78595092</v>
      </c>
    </row>
    <row outlineLevel="0" r="399">
      <c r="A399" s="131" t="s">
        <v>362</v>
      </c>
      <c r="B399" s="132" t="s">
        <v>346</v>
      </c>
      <c r="C399" s="132" t="s">
        <v>30</v>
      </c>
      <c r="D399" s="132" t="s">
        <v>104</v>
      </c>
      <c r="E399" s="132" t="s">
        <v>361</v>
      </c>
      <c r="F399" s="132" t="s">
        <v>363</v>
      </c>
      <c r="G399" s="133" t="n">
        <v>17800</v>
      </c>
      <c r="H399" s="133" t="n">
        <v>17800</v>
      </c>
    </row>
    <row ht="31.5" outlineLevel="0" r="400">
      <c r="A400" s="131" t="s">
        <v>182</v>
      </c>
      <c r="B400" s="132" t="s">
        <v>346</v>
      </c>
      <c r="C400" s="132" t="s">
        <v>30</v>
      </c>
      <c r="D400" s="132" t="s">
        <v>104</v>
      </c>
      <c r="E400" s="132" t="s">
        <v>361</v>
      </c>
      <c r="F400" s="132" t="s">
        <v>183</v>
      </c>
      <c r="G400" s="133" t="n">
        <v>23735728</v>
      </c>
      <c r="H400" s="133" t="n">
        <v>23735728</v>
      </c>
    </row>
    <row ht="31.5" outlineLevel="0" r="401">
      <c r="A401" s="66" t="s">
        <v>51</v>
      </c>
      <c r="B401" s="45" t="s">
        <v>346</v>
      </c>
      <c r="C401" s="45" t="s">
        <v>30</v>
      </c>
      <c r="D401" s="45" t="s">
        <v>104</v>
      </c>
      <c r="E401" s="45" t="s">
        <v>361</v>
      </c>
      <c r="F401" s="45" t="s">
        <v>43</v>
      </c>
      <c r="G401" s="67" t="n">
        <f aca="false" ca="false" dt2D="false" dtr="false" t="normal">SUM(G402:G403)</f>
        <v>20569330</v>
      </c>
      <c r="H401" s="67" t="n">
        <f aca="false" ca="false" dt2D="false" dtr="false" t="normal">SUM(H402:H403)</f>
        <v>20569330</v>
      </c>
    </row>
    <row outlineLevel="0" r="402">
      <c r="A402" s="66" t="s">
        <v>52</v>
      </c>
      <c r="B402" s="45" t="s">
        <v>346</v>
      </c>
      <c r="C402" s="45" t="s">
        <v>30</v>
      </c>
      <c r="D402" s="45" t="s">
        <v>104</v>
      </c>
      <c r="E402" s="45" t="s">
        <v>361</v>
      </c>
      <c r="F402" s="45" t="s">
        <v>46</v>
      </c>
      <c r="G402" s="67" t="n">
        <v>16585430</v>
      </c>
      <c r="H402" s="67" t="n">
        <v>16585430</v>
      </c>
    </row>
    <row outlineLevel="0" r="403">
      <c r="A403" s="66" t="s">
        <v>184</v>
      </c>
      <c r="B403" s="45" t="s">
        <v>346</v>
      </c>
      <c r="C403" s="45" t="s">
        <v>30</v>
      </c>
      <c r="D403" s="45" t="s">
        <v>104</v>
      </c>
      <c r="E403" s="45" t="s">
        <v>361</v>
      </c>
      <c r="F403" s="45" t="s">
        <v>185</v>
      </c>
      <c r="G403" s="67" t="n">
        <v>3983900</v>
      </c>
      <c r="H403" s="67" t="n">
        <v>3983900</v>
      </c>
    </row>
    <row outlineLevel="0" r="404">
      <c r="A404" s="66" t="s">
        <v>86</v>
      </c>
      <c r="B404" s="45" t="s">
        <v>346</v>
      </c>
      <c r="C404" s="45" t="s">
        <v>30</v>
      </c>
      <c r="D404" s="45" t="s">
        <v>104</v>
      </c>
      <c r="E404" s="45" t="s">
        <v>361</v>
      </c>
      <c r="F404" s="45" t="n">
        <v>850</v>
      </c>
      <c r="G404" s="67" t="n">
        <f aca="false" ca="false" dt2D="false" dtr="false" t="normal">SUM(G405:G406)</f>
        <v>1306920</v>
      </c>
      <c r="H404" s="67" t="n">
        <f aca="false" ca="false" dt2D="false" dtr="false" t="normal">SUM(H405:H406)</f>
        <v>1306920</v>
      </c>
    </row>
    <row outlineLevel="0" r="405">
      <c r="A405" s="66" t="s">
        <v>186</v>
      </c>
      <c r="B405" s="45" t="s">
        <v>346</v>
      </c>
      <c r="C405" s="45" t="s">
        <v>30</v>
      </c>
      <c r="D405" s="45" t="s">
        <v>104</v>
      </c>
      <c r="E405" s="45" t="s">
        <v>361</v>
      </c>
      <c r="F405" s="45" t="s">
        <v>187</v>
      </c>
      <c r="G405" s="67" t="n">
        <v>1289000</v>
      </c>
      <c r="H405" s="67" t="n">
        <v>1289000</v>
      </c>
    </row>
    <row outlineLevel="0" r="406">
      <c r="A406" s="66" t="s">
        <v>88</v>
      </c>
      <c r="B406" s="45" t="s">
        <v>346</v>
      </c>
      <c r="C406" s="45" t="s">
        <v>30</v>
      </c>
      <c r="D406" s="45" t="s">
        <v>104</v>
      </c>
      <c r="E406" s="45" t="s">
        <v>361</v>
      </c>
      <c r="F406" s="45" t="s">
        <v>89</v>
      </c>
      <c r="G406" s="67" t="n">
        <v>17920</v>
      </c>
      <c r="H406" s="67" t="n">
        <v>17920</v>
      </c>
    </row>
    <row ht="31.5" outlineLevel="0" r="407">
      <c r="A407" s="131" t="s">
        <v>136</v>
      </c>
      <c r="B407" s="132" t="s">
        <v>346</v>
      </c>
      <c r="C407" s="132" t="s">
        <v>30</v>
      </c>
      <c r="D407" s="132" t="s">
        <v>104</v>
      </c>
      <c r="E407" s="132" t="s">
        <v>137</v>
      </c>
      <c r="F407" s="132" t="s">
        <v>28</v>
      </c>
      <c r="G407" s="133" t="n">
        <v>7650</v>
      </c>
      <c r="H407" s="133" t="n">
        <v>7650</v>
      </c>
    </row>
    <row outlineLevel="0" r="408">
      <c r="A408" s="131" t="s">
        <v>195</v>
      </c>
      <c r="B408" s="132" t="s">
        <v>346</v>
      </c>
      <c r="C408" s="132" t="s">
        <v>30</v>
      </c>
      <c r="D408" s="132" t="s">
        <v>104</v>
      </c>
      <c r="E408" s="132" t="s">
        <v>196</v>
      </c>
      <c r="F408" s="132" t="s">
        <v>28</v>
      </c>
      <c r="G408" s="133" t="n">
        <v>7650</v>
      </c>
      <c r="H408" s="133" t="n">
        <v>7650</v>
      </c>
    </row>
    <row outlineLevel="0" r="409">
      <c r="A409" s="131" t="s">
        <v>364</v>
      </c>
      <c r="B409" s="132" t="s">
        <v>346</v>
      </c>
      <c r="C409" s="132" t="s">
        <v>30</v>
      </c>
      <c r="D409" s="132" t="s">
        <v>104</v>
      </c>
      <c r="E409" s="132" t="s">
        <v>365</v>
      </c>
      <c r="F409" s="132" t="s">
        <v>28</v>
      </c>
      <c r="G409" s="133" t="n">
        <v>7650</v>
      </c>
      <c r="H409" s="133" t="n">
        <v>7650</v>
      </c>
    </row>
    <row ht="31.5" outlineLevel="0" r="410">
      <c r="A410" s="131" t="s">
        <v>366</v>
      </c>
      <c r="B410" s="132" t="s">
        <v>346</v>
      </c>
      <c r="C410" s="132" t="s">
        <v>30</v>
      </c>
      <c r="D410" s="132" t="s">
        <v>104</v>
      </c>
      <c r="E410" s="132" t="s">
        <v>367</v>
      </c>
      <c r="F410" s="132" t="s">
        <v>28</v>
      </c>
      <c r="G410" s="133" t="n">
        <v>7650</v>
      </c>
      <c r="H410" s="133" t="n">
        <v>7650</v>
      </c>
    </row>
    <row ht="31.5" outlineLevel="0" r="411">
      <c r="A411" s="131" t="s">
        <v>51</v>
      </c>
      <c r="B411" s="132" t="s">
        <v>346</v>
      </c>
      <c r="C411" s="132" t="s">
        <v>30</v>
      </c>
      <c r="D411" s="132" t="s">
        <v>104</v>
      </c>
      <c r="E411" s="132" t="s">
        <v>367</v>
      </c>
      <c r="F411" s="132" t="s">
        <v>43</v>
      </c>
      <c r="G411" s="133" t="n">
        <f aca="false" ca="false" dt2D="false" dtr="false" t="normal">G412</f>
        <v>7650</v>
      </c>
      <c r="H411" s="133" t="n">
        <f aca="false" ca="false" dt2D="false" dtr="false" t="normal">H412</f>
        <v>7650</v>
      </c>
    </row>
    <row outlineLevel="0" r="412">
      <c r="A412" s="131" t="s">
        <v>52</v>
      </c>
      <c r="B412" s="132" t="s">
        <v>346</v>
      </c>
      <c r="C412" s="132" t="s">
        <v>30</v>
      </c>
      <c r="D412" s="132" t="s">
        <v>104</v>
      </c>
      <c r="E412" s="132" t="s">
        <v>367</v>
      </c>
      <c r="F412" s="132" t="s">
        <v>46</v>
      </c>
      <c r="G412" s="133" t="n">
        <v>7650</v>
      </c>
      <c r="H412" s="133" t="n">
        <v>7650</v>
      </c>
    </row>
    <row ht="31.5" outlineLevel="0" r="413">
      <c r="A413" s="131" t="s">
        <v>368</v>
      </c>
      <c r="B413" s="132" t="s">
        <v>346</v>
      </c>
      <c r="C413" s="132" t="s">
        <v>30</v>
      </c>
      <c r="D413" s="132" t="s">
        <v>104</v>
      </c>
      <c r="E413" s="132" t="s">
        <v>369</v>
      </c>
      <c r="F413" s="132" t="s">
        <v>28</v>
      </c>
      <c r="G413" s="133" t="n">
        <v>57338510</v>
      </c>
      <c r="H413" s="133" t="n">
        <v>57338510</v>
      </c>
    </row>
    <row ht="31.5" outlineLevel="0" r="414">
      <c r="A414" s="131" t="s">
        <v>370</v>
      </c>
      <c r="B414" s="132" t="s">
        <v>346</v>
      </c>
      <c r="C414" s="132" t="s">
        <v>30</v>
      </c>
      <c r="D414" s="132" t="s">
        <v>104</v>
      </c>
      <c r="E414" s="132" t="s">
        <v>371</v>
      </c>
      <c r="F414" s="132" t="s">
        <v>28</v>
      </c>
      <c r="G414" s="133" t="n">
        <v>57338510</v>
      </c>
      <c r="H414" s="133" t="n">
        <v>57338510</v>
      </c>
    </row>
    <row outlineLevel="0" r="415">
      <c r="A415" s="131" t="s">
        <v>38</v>
      </c>
      <c r="B415" s="132" t="s">
        <v>346</v>
      </c>
      <c r="C415" s="132" t="s">
        <v>30</v>
      </c>
      <c r="D415" s="132" t="s">
        <v>104</v>
      </c>
      <c r="E415" s="132" t="s">
        <v>372</v>
      </c>
      <c r="F415" s="132" t="s">
        <v>28</v>
      </c>
      <c r="G415" s="133" t="n">
        <v>5067116.8</v>
      </c>
      <c r="H415" s="133" t="n">
        <v>5067116.8</v>
      </c>
    </row>
    <row outlineLevel="0" r="416">
      <c r="A416" s="131" t="s">
        <v>41</v>
      </c>
      <c r="B416" s="132" t="s">
        <v>346</v>
      </c>
      <c r="C416" s="132" t="s">
        <v>30</v>
      </c>
      <c r="D416" s="132" t="s">
        <v>104</v>
      </c>
      <c r="E416" s="132" t="s">
        <v>372</v>
      </c>
      <c r="F416" s="132" t="s">
        <v>42</v>
      </c>
      <c r="G416" s="133" t="n">
        <f aca="false" ca="false" dt2D="false" dtr="false" t="normal">G417+G418</f>
        <v>965650</v>
      </c>
      <c r="H416" s="133" t="n">
        <f aca="false" ca="false" dt2D="false" dtr="false" t="normal">H417+H418</f>
        <v>965650</v>
      </c>
    </row>
    <row ht="31.5" outlineLevel="0" r="417">
      <c r="A417" s="131" t="s">
        <v>44</v>
      </c>
      <c r="B417" s="132" t="s">
        <v>346</v>
      </c>
      <c r="C417" s="132" t="s">
        <v>30</v>
      </c>
      <c r="D417" s="132" t="s">
        <v>104</v>
      </c>
      <c r="E417" s="132" t="s">
        <v>372</v>
      </c>
      <c r="F417" s="132" t="s">
        <v>45</v>
      </c>
      <c r="G417" s="133" t="n">
        <v>743987.5</v>
      </c>
      <c r="H417" s="133" t="n">
        <v>743987.5</v>
      </c>
    </row>
    <row ht="31.5" outlineLevel="0" r="418">
      <c r="A418" s="131" t="s">
        <v>49</v>
      </c>
      <c r="B418" s="132" t="s">
        <v>346</v>
      </c>
      <c r="C418" s="132" t="s">
        <v>30</v>
      </c>
      <c r="D418" s="132" t="s">
        <v>104</v>
      </c>
      <c r="E418" s="132" t="s">
        <v>372</v>
      </c>
      <c r="F418" s="132" t="s">
        <v>50</v>
      </c>
      <c r="G418" s="133" t="n">
        <v>221662.5</v>
      </c>
      <c r="H418" s="133" t="n">
        <v>221662.5</v>
      </c>
    </row>
    <row ht="31.5" outlineLevel="0" r="419">
      <c r="A419" s="131" t="s">
        <v>51</v>
      </c>
      <c r="B419" s="132" t="s">
        <v>346</v>
      </c>
      <c r="C419" s="132" t="s">
        <v>30</v>
      </c>
      <c r="D419" s="132" t="s">
        <v>104</v>
      </c>
      <c r="E419" s="132" t="s">
        <v>372</v>
      </c>
      <c r="F419" s="132" t="s">
        <v>43</v>
      </c>
      <c r="G419" s="133" t="n">
        <f aca="false" ca="false" dt2D="false" dtr="false" t="normal">G420+G421</f>
        <v>4080330</v>
      </c>
      <c r="H419" s="133" t="n">
        <f aca="false" ca="false" dt2D="false" dtr="false" t="normal">H420+H421</f>
        <v>4080330</v>
      </c>
    </row>
    <row outlineLevel="0" r="420">
      <c r="A420" s="131" t="s">
        <v>52</v>
      </c>
      <c r="B420" s="132" t="s">
        <v>346</v>
      </c>
      <c r="C420" s="132" t="s">
        <v>30</v>
      </c>
      <c r="D420" s="132" t="s">
        <v>104</v>
      </c>
      <c r="E420" s="132" t="s">
        <v>372</v>
      </c>
      <c r="F420" s="132" t="s">
        <v>46</v>
      </c>
      <c r="G420" s="133" t="n">
        <v>3195880</v>
      </c>
      <c r="H420" s="133" t="n">
        <v>3195880</v>
      </c>
    </row>
    <row outlineLevel="0" r="421">
      <c r="A421" s="131" t="s">
        <v>184</v>
      </c>
      <c r="B421" s="132" t="s">
        <v>346</v>
      </c>
      <c r="C421" s="132" t="s">
        <v>30</v>
      </c>
      <c r="D421" s="132" t="s">
        <v>104</v>
      </c>
      <c r="E421" s="132" t="s">
        <v>372</v>
      </c>
      <c r="F421" s="132" t="s">
        <v>185</v>
      </c>
      <c r="G421" s="133" t="n">
        <v>884450</v>
      </c>
      <c r="H421" s="133" t="n">
        <v>884450</v>
      </c>
    </row>
    <row outlineLevel="0" r="422">
      <c r="A422" s="131" t="s">
        <v>86</v>
      </c>
      <c r="B422" s="132" t="s">
        <v>346</v>
      </c>
      <c r="C422" s="132" t="s">
        <v>30</v>
      </c>
      <c r="D422" s="132" t="s">
        <v>104</v>
      </c>
      <c r="E422" s="132" t="s">
        <v>372</v>
      </c>
      <c r="F422" s="132" t="s">
        <v>87</v>
      </c>
      <c r="G422" s="133" t="n">
        <f aca="false" ca="false" dt2D="false" dtr="false" t="normal">SUM(G423:G424)</f>
        <v>21136.8</v>
      </c>
      <c r="H422" s="133" t="n">
        <f aca="false" ca="false" dt2D="false" dtr="false" t="normal">SUM(H423:H424)</f>
        <v>21136.8</v>
      </c>
    </row>
    <row outlineLevel="0" r="423">
      <c r="A423" s="131" t="s">
        <v>186</v>
      </c>
      <c r="B423" s="132" t="s">
        <v>346</v>
      </c>
      <c r="C423" s="132" t="s">
        <v>30</v>
      </c>
      <c r="D423" s="132" t="s">
        <v>104</v>
      </c>
      <c r="E423" s="132" t="s">
        <v>372</v>
      </c>
      <c r="F423" s="132" t="s">
        <v>187</v>
      </c>
      <c r="G423" s="133" t="n">
        <v>6339</v>
      </c>
      <c r="H423" s="133" t="n">
        <v>6339</v>
      </c>
    </row>
    <row outlineLevel="0" r="424">
      <c r="A424" s="131" t="s">
        <v>88</v>
      </c>
      <c r="B424" s="132" t="s">
        <v>346</v>
      </c>
      <c r="C424" s="132" t="s">
        <v>30</v>
      </c>
      <c r="D424" s="132" t="s">
        <v>104</v>
      </c>
      <c r="E424" s="132" t="s">
        <v>372</v>
      </c>
      <c r="F424" s="132" t="s">
        <v>89</v>
      </c>
      <c r="G424" s="133" t="n">
        <v>14797.8</v>
      </c>
      <c r="H424" s="133" t="n">
        <v>14797.8</v>
      </c>
    </row>
    <row ht="31.5" outlineLevel="0" r="425">
      <c r="A425" s="131" t="s">
        <v>53</v>
      </c>
      <c r="B425" s="132" t="s">
        <v>346</v>
      </c>
      <c r="C425" s="132" t="s">
        <v>30</v>
      </c>
      <c r="D425" s="132" t="s">
        <v>104</v>
      </c>
      <c r="E425" s="132" t="s">
        <v>373</v>
      </c>
      <c r="F425" s="132" t="s">
        <v>28</v>
      </c>
      <c r="G425" s="133" t="n">
        <v>52271393.2</v>
      </c>
      <c r="H425" s="133" t="n">
        <v>52271393.2</v>
      </c>
    </row>
    <row outlineLevel="0" r="426">
      <c r="A426" s="131" t="s">
        <v>41</v>
      </c>
      <c r="B426" s="132" t="s">
        <v>346</v>
      </c>
      <c r="C426" s="132" t="s">
        <v>30</v>
      </c>
      <c r="D426" s="132" t="s">
        <v>104</v>
      </c>
      <c r="E426" s="132" t="s">
        <v>373</v>
      </c>
      <c r="F426" s="132" t="s">
        <v>42</v>
      </c>
      <c r="G426" s="133" t="n">
        <f aca="false" ca="false" dt2D="false" dtr="false" t="normal">G427+G428</f>
        <v>52271393.2</v>
      </c>
      <c r="H426" s="133" t="n">
        <f aca="false" ca="false" dt2D="false" dtr="false" t="normal">H427+H428</f>
        <v>52271393.2</v>
      </c>
    </row>
    <row outlineLevel="0" r="427">
      <c r="A427" s="131" t="s">
        <v>55</v>
      </c>
      <c r="B427" s="132" t="s">
        <v>346</v>
      </c>
      <c r="C427" s="132" t="s">
        <v>30</v>
      </c>
      <c r="D427" s="132" t="s">
        <v>104</v>
      </c>
      <c r="E427" s="132" t="s">
        <v>373</v>
      </c>
      <c r="F427" s="132" t="s">
        <v>56</v>
      </c>
      <c r="G427" s="133" t="n">
        <v>40146991.5</v>
      </c>
      <c r="H427" s="133" t="n">
        <v>40146991.5</v>
      </c>
    </row>
    <row ht="31.5" outlineLevel="0" r="428">
      <c r="A428" s="131" t="s">
        <v>49</v>
      </c>
      <c r="B428" s="132" t="s">
        <v>346</v>
      </c>
      <c r="C428" s="132" t="s">
        <v>30</v>
      </c>
      <c r="D428" s="132" t="s">
        <v>104</v>
      </c>
      <c r="E428" s="132" t="s">
        <v>373</v>
      </c>
      <c r="F428" s="132" t="s">
        <v>50</v>
      </c>
      <c r="G428" s="133" t="n">
        <v>12124401.7</v>
      </c>
      <c r="H428" s="133" t="n">
        <v>12124401.7</v>
      </c>
    </row>
    <row ht="31.5" outlineLevel="0" r="429">
      <c r="A429" s="131" t="s">
        <v>97</v>
      </c>
      <c r="B429" s="132" t="s">
        <v>346</v>
      </c>
      <c r="C429" s="132" t="s">
        <v>30</v>
      </c>
      <c r="D429" s="132" t="s">
        <v>104</v>
      </c>
      <c r="E429" s="132" t="s">
        <v>98</v>
      </c>
      <c r="F429" s="132" t="s">
        <v>28</v>
      </c>
      <c r="G429" s="133" t="n">
        <v>9900</v>
      </c>
      <c r="H429" s="133" t="n">
        <v>9900</v>
      </c>
    </row>
    <row outlineLevel="0" r="430">
      <c r="A430" s="131" t="s">
        <v>99</v>
      </c>
      <c r="B430" s="132" t="s">
        <v>346</v>
      </c>
      <c r="C430" s="132" t="s">
        <v>30</v>
      </c>
      <c r="D430" s="132" t="s">
        <v>104</v>
      </c>
      <c r="E430" s="132" t="s">
        <v>100</v>
      </c>
      <c r="F430" s="132" t="s">
        <v>28</v>
      </c>
      <c r="G430" s="133" t="n">
        <v>9900</v>
      </c>
      <c r="H430" s="133" t="n">
        <v>9900</v>
      </c>
    </row>
    <row customHeight="true" ht="36" outlineLevel="0" r="431">
      <c r="A431" s="131" t="s">
        <v>374</v>
      </c>
      <c r="B431" s="132" t="s">
        <v>346</v>
      </c>
      <c r="C431" s="132" t="s">
        <v>30</v>
      </c>
      <c r="D431" s="132" t="s">
        <v>104</v>
      </c>
      <c r="E431" s="132" t="s">
        <v>375</v>
      </c>
      <c r="F431" s="132" t="s">
        <v>28</v>
      </c>
      <c r="G431" s="133" t="n">
        <v>9900</v>
      </c>
      <c r="H431" s="133" t="n">
        <v>9900</v>
      </c>
    </row>
    <row ht="31.5" outlineLevel="0" r="432">
      <c r="A432" s="131" t="s">
        <v>51</v>
      </c>
      <c r="B432" s="132" t="s">
        <v>346</v>
      </c>
      <c r="C432" s="132" t="s">
        <v>30</v>
      </c>
      <c r="D432" s="132" t="s">
        <v>104</v>
      </c>
      <c r="E432" s="132" t="s">
        <v>375</v>
      </c>
      <c r="F432" s="132" t="s">
        <v>43</v>
      </c>
      <c r="G432" s="133" t="n">
        <f aca="false" ca="false" dt2D="false" dtr="false" t="normal">G433</f>
        <v>9900</v>
      </c>
      <c r="H432" s="133" t="n">
        <f aca="false" ca="false" dt2D="false" dtr="false" t="normal">H433</f>
        <v>9900</v>
      </c>
    </row>
    <row outlineLevel="0" r="433">
      <c r="A433" s="131" t="s">
        <v>52</v>
      </c>
      <c r="B433" s="132" t="s">
        <v>346</v>
      </c>
      <c r="C433" s="132" t="s">
        <v>30</v>
      </c>
      <c r="D433" s="132" t="s">
        <v>104</v>
      </c>
      <c r="E433" s="132" t="s">
        <v>375</v>
      </c>
      <c r="F433" s="132" t="s">
        <v>46</v>
      </c>
      <c r="G433" s="133" t="n">
        <v>9900</v>
      </c>
      <c r="H433" s="133" t="n">
        <v>9900</v>
      </c>
    </row>
    <row outlineLevel="0" r="434">
      <c r="A434" s="143" t="s">
        <v>268</v>
      </c>
      <c r="B434" s="144" t="s">
        <v>346</v>
      </c>
      <c r="C434" s="144" t="s">
        <v>82</v>
      </c>
      <c r="D434" s="144" t="s">
        <v>26</v>
      </c>
      <c r="E434" s="144" t="s">
        <v>27</v>
      </c>
      <c r="F434" s="144" t="s">
        <v>28</v>
      </c>
      <c r="G434" s="145" t="n">
        <v>8095550</v>
      </c>
      <c r="H434" s="145" t="n">
        <v>8095550</v>
      </c>
    </row>
    <row outlineLevel="0" r="435">
      <c r="A435" s="146" t="s">
        <v>269</v>
      </c>
      <c r="B435" s="147" t="s">
        <v>346</v>
      </c>
      <c r="C435" s="147" t="s">
        <v>82</v>
      </c>
      <c r="D435" s="147" t="s">
        <v>66</v>
      </c>
      <c r="E435" s="147" t="s">
        <v>27</v>
      </c>
      <c r="F435" s="147" t="s">
        <v>28</v>
      </c>
      <c r="G435" s="148" t="n">
        <v>8095550</v>
      </c>
      <c r="H435" s="148" t="n">
        <v>8095550</v>
      </c>
    </row>
    <row outlineLevel="0" r="436">
      <c r="A436" s="131" t="s">
        <v>105</v>
      </c>
      <c r="B436" s="132" t="s">
        <v>346</v>
      </c>
      <c r="C436" s="132" t="s">
        <v>82</v>
      </c>
      <c r="D436" s="132" t="s">
        <v>66</v>
      </c>
      <c r="E436" s="132" t="s">
        <v>106</v>
      </c>
      <c r="F436" s="132" t="s">
        <v>28</v>
      </c>
      <c r="G436" s="133" t="n">
        <v>8095550</v>
      </c>
      <c r="H436" s="133" t="n">
        <v>8095550</v>
      </c>
    </row>
    <row customHeight="true" ht="21" outlineLevel="0" r="437">
      <c r="A437" s="131" t="s">
        <v>376</v>
      </c>
      <c r="B437" s="132" t="s">
        <v>346</v>
      </c>
      <c r="C437" s="132" t="s">
        <v>82</v>
      </c>
      <c r="D437" s="132" t="s">
        <v>66</v>
      </c>
      <c r="E437" s="132" t="s">
        <v>377</v>
      </c>
      <c r="F437" s="132" t="s">
        <v>28</v>
      </c>
      <c r="G437" s="133" t="n">
        <v>7515050</v>
      </c>
      <c r="H437" s="133" t="n">
        <v>7515050</v>
      </c>
    </row>
    <row ht="31.5" outlineLevel="0" r="438">
      <c r="A438" s="131" t="s">
        <v>378</v>
      </c>
      <c r="B438" s="132" t="s">
        <v>346</v>
      </c>
      <c r="C438" s="132" t="s">
        <v>82</v>
      </c>
      <c r="D438" s="132" t="s">
        <v>66</v>
      </c>
      <c r="E438" s="132" t="s">
        <v>379</v>
      </c>
      <c r="F438" s="132" t="s">
        <v>28</v>
      </c>
      <c r="G438" s="133" t="n">
        <v>3510000</v>
      </c>
      <c r="H438" s="133" t="n">
        <v>3510000</v>
      </c>
    </row>
    <row ht="31.5" outlineLevel="0" r="439">
      <c r="A439" s="131" t="s">
        <v>380</v>
      </c>
      <c r="B439" s="132" t="s">
        <v>346</v>
      </c>
      <c r="C439" s="132" t="s">
        <v>82</v>
      </c>
      <c r="D439" s="132" t="s">
        <v>66</v>
      </c>
      <c r="E439" s="132" t="s">
        <v>381</v>
      </c>
      <c r="F439" s="132" t="s">
        <v>28</v>
      </c>
      <c r="G439" s="133" t="n">
        <v>3510000</v>
      </c>
      <c r="H439" s="133" t="n">
        <v>3510000</v>
      </c>
    </row>
    <row ht="31.5" outlineLevel="0" r="440">
      <c r="A440" s="131" t="s">
        <v>226</v>
      </c>
      <c r="B440" s="132" t="s">
        <v>346</v>
      </c>
      <c r="C440" s="132" t="s">
        <v>82</v>
      </c>
      <c r="D440" s="132" t="s">
        <v>66</v>
      </c>
      <c r="E440" s="132" t="s">
        <v>381</v>
      </c>
      <c r="F440" s="132" t="s">
        <v>227</v>
      </c>
      <c r="G440" s="133" t="n">
        <f aca="false" ca="false" dt2D="false" dtr="false" t="normal">G441+G442</f>
        <v>3510000</v>
      </c>
      <c r="H440" s="133" t="n">
        <f aca="false" ca="false" dt2D="false" dtr="false" t="normal">H441+H442</f>
        <v>3510000</v>
      </c>
    </row>
    <row ht="47.25" outlineLevel="0" r="441">
      <c r="A441" s="131" t="s">
        <v>228</v>
      </c>
      <c r="B441" s="132" t="s">
        <v>346</v>
      </c>
      <c r="C441" s="132" t="s">
        <v>82</v>
      </c>
      <c r="D441" s="132" t="s">
        <v>66</v>
      </c>
      <c r="E441" s="132" t="s">
        <v>381</v>
      </c>
      <c r="F441" s="132" t="s">
        <v>229</v>
      </c>
      <c r="G441" s="133" t="n">
        <v>2100000</v>
      </c>
      <c r="H441" s="133" t="n">
        <v>2100000</v>
      </c>
    </row>
    <row ht="47.25" outlineLevel="0" r="442">
      <c r="A442" s="131" t="s">
        <v>382</v>
      </c>
      <c r="B442" s="132" t="s">
        <v>346</v>
      </c>
      <c r="C442" s="132" t="s">
        <v>82</v>
      </c>
      <c r="D442" s="132" t="s">
        <v>66</v>
      </c>
      <c r="E442" s="132" t="s">
        <v>381</v>
      </c>
      <c r="F442" s="132" t="s">
        <v>383</v>
      </c>
      <c r="G442" s="133" t="n">
        <v>1410000</v>
      </c>
      <c r="H442" s="133" t="n">
        <v>1410000</v>
      </c>
    </row>
    <row ht="31.5" outlineLevel="0" r="443">
      <c r="A443" s="131" t="s">
        <v>384</v>
      </c>
      <c r="B443" s="132" t="s">
        <v>346</v>
      </c>
      <c r="C443" s="132" t="s">
        <v>82</v>
      </c>
      <c r="D443" s="132" t="s">
        <v>66</v>
      </c>
      <c r="E443" s="132" t="s">
        <v>385</v>
      </c>
      <c r="F443" s="132" t="s">
        <v>28</v>
      </c>
      <c r="G443" s="133" t="n">
        <v>3598050</v>
      </c>
      <c r="H443" s="133" t="n">
        <v>3598050</v>
      </c>
    </row>
    <row ht="31.5" outlineLevel="0" r="444">
      <c r="A444" s="131" t="s">
        <v>386</v>
      </c>
      <c r="B444" s="132" t="s">
        <v>346</v>
      </c>
      <c r="C444" s="132" t="s">
        <v>82</v>
      </c>
      <c r="D444" s="132" t="s">
        <v>66</v>
      </c>
      <c r="E444" s="132" t="s">
        <v>387</v>
      </c>
      <c r="F444" s="132" t="s">
        <v>28</v>
      </c>
      <c r="G444" s="133" t="n">
        <v>3598050</v>
      </c>
      <c r="H444" s="133" t="n">
        <v>3598050</v>
      </c>
    </row>
    <row ht="31.5" outlineLevel="0" r="445">
      <c r="A445" s="131" t="s">
        <v>51</v>
      </c>
      <c r="B445" s="132" t="s">
        <v>346</v>
      </c>
      <c r="C445" s="132" t="s">
        <v>82</v>
      </c>
      <c r="D445" s="132" t="s">
        <v>66</v>
      </c>
      <c r="E445" s="132" t="s">
        <v>387</v>
      </c>
      <c r="F445" s="132" t="s">
        <v>43</v>
      </c>
      <c r="G445" s="133" t="n">
        <f aca="false" ca="false" dt2D="false" dtr="false" t="normal">G446</f>
        <v>70000</v>
      </c>
      <c r="H445" s="133" t="n">
        <f aca="false" ca="false" dt2D="false" dtr="false" t="normal">H446</f>
        <v>70000</v>
      </c>
    </row>
    <row outlineLevel="0" r="446">
      <c r="A446" s="131" t="s">
        <v>52</v>
      </c>
      <c r="B446" s="132" t="s">
        <v>346</v>
      </c>
      <c r="C446" s="132" t="s">
        <v>82</v>
      </c>
      <c r="D446" s="132" t="s">
        <v>66</v>
      </c>
      <c r="E446" s="132" t="s">
        <v>387</v>
      </c>
      <c r="F446" s="132" t="s">
        <v>46</v>
      </c>
      <c r="G446" s="133" t="n">
        <v>70000</v>
      </c>
      <c r="H446" s="133" t="n">
        <v>70000</v>
      </c>
    </row>
    <row ht="47.25" outlineLevel="0" r="447">
      <c r="A447" s="131" t="s">
        <v>172</v>
      </c>
      <c r="B447" s="132" t="s">
        <v>346</v>
      </c>
      <c r="C447" s="132" t="s">
        <v>82</v>
      </c>
      <c r="D447" s="132" t="s">
        <v>66</v>
      </c>
      <c r="E447" s="132" t="s">
        <v>387</v>
      </c>
      <c r="F447" s="132" t="s">
        <v>173</v>
      </c>
      <c r="G447" s="133" t="n">
        <f aca="false" ca="false" dt2D="false" dtr="false" t="normal">G448</f>
        <v>3528050</v>
      </c>
      <c r="H447" s="133" t="n">
        <f aca="false" ca="false" dt2D="false" dtr="false" t="normal">H448</f>
        <v>3528050</v>
      </c>
    </row>
    <row outlineLevel="0" r="448">
      <c r="A448" s="131" t="s">
        <v>388</v>
      </c>
      <c r="B448" s="132" t="s">
        <v>346</v>
      </c>
      <c r="C448" s="132" t="s">
        <v>82</v>
      </c>
      <c r="D448" s="132" t="s">
        <v>66</v>
      </c>
      <c r="E448" s="132" t="s">
        <v>387</v>
      </c>
      <c r="F448" s="132" t="s">
        <v>389</v>
      </c>
      <c r="G448" s="133" t="n">
        <v>3528050</v>
      </c>
      <c r="H448" s="133" t="n">
        <v>3528050</v>
      </c>
    </row>
    <row ht="31.5" outlineLevel="0" r="449">
      <c r="A449" s="131" t="s">
        <v>390</v>
      </c>
      <c r="B449" s="132" t="s">
        <v>346</v>
      </c>
      <c r="C449" s="132" t="s">
        <v>82</v>
      </c>
      <c r="D449" s="132" t="s">
        <v>66</v>
      </c>
      <c r="E449" s="132" t="s">
        <v>391</v>
      </c>
      <c r="F449" s="132" t="s">
        <v>28</v>
      </c>
      <c r="G449" s="133" t="n">
        <v>407000</v>
      </c>
      <c r="H449" s="133" t="n">
        <v>407000</v>
      </c>
    </row>
    <row ht="31.5" outlineLevel="0" r="450">
      <c r="A450" s="131" t="s">
        <v>386</v>
      </c>
      <c r="B450" s="132" t="s">
        <v>346</v>
      </c>
      <c r="C450" s="132" t="s">
        <v>82</v>
      </c>
      <c r="D450" s="132" t="s">
        <v>66</v>
      </c>
      <c r="E450" s="132" t="s">
        <v>392</v>
      </c>
      <c r="F450" s="132" t="s">
        <v>28</v>
      </c>
      <c r="G450" s="133" t="n">
        <v>407000</v>
      </c>
      <c r="H450" s="133" t="n">
        <v>407000</v>
      </c>
    </row>
    <row ht="31.5" outlineLevel="0" r="451">
      <c r="A451" s="131" t="s">
        <v>51</v>
      </c>
      <c r="B451" s="132" t="s">
        <v>346</v>
      </c>
      <c r="C451" s="132" t="s">
        <v>82</v>
      </c>
      <c r="D451" s="132" t="s">
        <v>66</v>
      </c>
      <c r="E451" s="132" t="s">
        <v>392</v>
      </c>
      <c r="F451" s="132" t="s">
        <v>43</v>
      </c>
      <c r="G451" s="133" t="n">
        <f aca="false" ca="false" dt2D="false" dtr="false" t="normal">G452</f>
        <v>407000</v>
      </c>
      <c r="H451" s="133" t="n">
        <f aca="false" ca="false" dt2D="false" dtr="false" t="normal">H452</f>
        <v>407000</v>
      </c>
    </row>
    <row outlineLevel="0" r="452">
      <c r="A452" s="131" t="s">
        <v>52</v>
      </c>
      <c r="B452" s="132" t="s">
        <v>346</v>
      </c>
      <c r="C452" s="132" t="s">
        <v>82</v>
      </c>
      <c r="D452" s="132" t="s">
        <v>66</v>
      </c>
      <c r="E452" s="132" t="s">
        <v>392</v>
      </c>
      <c r="F452" s="132" t="s">
        <v>46</v>
      </c>
      <c r="G452" s="133" t="n">
        <v>407000</v>
      </c>
      <c r="H452" s="133" t="n">
        <v>407000</v>
      </c>
    </row>
    <row ht="31.5" outlineLevel="0" r="453">
      <c r="A453" s="131" t="s">
        <v>107</v>
      </c>
      <c r="B453" s="132" t="s">
        <v>346</v>
      </c>
      <c r="C453" s="132" t="s">
        <v>82</v>
      </c>
      <c r="D453" s="132" t="s">
        <v>66</v>
      </c>
      <c r="E453" s="132" t="s">
        <v>108</v>
      </c>
      <c r="F453" s="132" t="s">
        <v>28</v>
      </c>
      <c r="G453" s="133" t="n">
        <v>580500</v>
      </c>
      <c r="H453" s="133" t="n">
        <v>580500</v>
      </c>
    </row>
    <row ht="31.5" outlineLevel="0" r="454">
      <c r="A454" s="131" t="s">
        <v>393</v>
      </c>
      <c r="B454" s="132" t="s">
        <v>346</v>
      </c>
      <c r="C454" s="132" t="s">
        <v>82</v>
      </c>
      <c r="D454" s="132" t="s">
        <v>66</v>
      </c>
      <c r="E454" s="132" t="s">
        <v>394</v>
      </c>
      <c r="F454" s="132" t="s">
        <v>28</v>
      </c>
      <c r="G454" s="133" t="n">
        <v>72000</v>
      </c>
      <c r="H454" s="133" t="n">
        <v>72000</v>
      </c>
    </row>
    <row outlineLevel="0" r="455">
      <c r="A455" s="131" t="s">
        <v>395</v>
      </c>
      <c r="B455" s="132" t="s">
        <v>346</v>
      </c>
      <c r="C455" s="132" t="s">
        <v>82</v>
      </c>
      <c r="D455" s="132" t="s">
        <v>66</v>
      </c>
      <c r="E455" s="132" t="s">
        <v>396</v>
      </c>
      <c r="F455" s="132" t="s">
        <v>28</v>
      </c>
      <c r="G455" s="133" t="n">
        <v>72000</v>
      </c>
      <c r="H455" s="133" t="n">
        <v>72000</v>
      </c>
    </row>
    <row ht="31.5" outlineLevel="0" r="456">
      <c r="A456" s="131" t="s">
        <v>51</v>
      </c>
      <c r="B456" s="132" t="s">
        <v>346</v>
      </c>
      <c r="C456" s="132" t="s">
        <v>82</v>
      </c>
      <c r="D456" s="132" t="s">
        <v>66</v>
      </c>
      <c r="E456" s="132" t="s">
        <v>396</v>
      </c>
      <c r="F456" s="132" t="s">
        <v>43</v>
      </c>
      <c r="G456" s="133" t="n">
        <f aca="false" ca="false" dt2D="false" dtr="false" t="normal">G457</f>
        <v>72000</v>
      </c>
      <c r="H456" s="133" t="n">
        <f aca="false" ca="false" dt2D="false" dtr="false" t="normal">H457</f>
        <v>72000</v>
      </c>
    </row>
    <row outlineLevel="0" r="457">
      <c r="A457" s="131" t="s">
        <v>52</v>
      </c>
      <c r="B457" s="132" t="s">
        <v>346</v>
      </c>
      <c r="C457" s="132" t="s">
        <v>82</v>
      </c>
      <c r="D457" s="132" t="s">
        <v>66</v>
      </c>
      <c r="E457" s="132" t="s">
        <v>396</v>
      </c>
      <c r="F457" s="132" t="s">
        <v>46</v>
      </c>
      <c r="G457" s="133" t="n">
        <v>72000</v>
      </c>
      <c r="H457" s="133" t="n">
        <v>72000</v>
      </c>
    </row>
    <row ht="31.5" outlineLevel="0" r="458">
      <c r="A458" s="131" t="s">
        <v>397</v>
      </c>
      <c r="B458" s="132" t="s">
        <v>346</v>
      </c>
      <c r="C458" s="132" t="s">
        <v>82</v>
      </c>
      <c r="D458" s="132" t="s">
        <v>66</v>
      </c>
      <c r="E458" s="132" t="s">
        <v>398</v>
      </c>
      <c r="F458" s="132" t="s">
        <v>28</v>
      </c>
      <c r="G458" s="133" t="n">
        <v>328500</v>
      </c>
      <c r="H458" s="133" t="n">
        <v>328500</v>
      </c>
    </row>
    <row ht="31.5" outlineLevel="0" r="459">
      <c r="A459" s="131" t="s">
        <v>399</v>
      </c>
      <c r="B459" s="132" t="s">
        <v>346</v>
      </c>
      <c r="C459" s="132" t="s">
        <v>82</v>
      </c>
      <c r="D459" s="132" t="s">
        <v>66</v>
      </c>
      <c r="E459" s="132" t="s">
        <v>400</v>
      </c>
      <c r="F459" s="132" t="s">
        <v>28</v>
      </c>
      <c r="G459" s="133" t="n">
        <v>328500</v>
      </c>
      <c r="H459" s="133" t="n">
        <v>328500</v>
      </c>
    </row>
    <row ht="31.5" outlineLevel="0" r="460">
      <c r="A460" s="131" t="s">
        <v>51</v>
      </c>
      <c r="B460" s="132" t="s">
        <v>346</v>
      </c>
      <c r="C460" s="132" t="s">
        <v>82</v>
      </c>
      <c r="D460" s="132" t="s">
        <v>66</v>
      </c>
      <c r="E460" s="132" t="s">
        <v>400</v>
      </c>
      <c r="F460" s="132" t="s">
        <v>43</v>
      </c>
      <c r="G460" s="133" t="n">
        <f aca="false" ca="false" dt2D="false" dtr="false" t="normal">G461</f>
        <v>328500</v>
      </c>
      <c r="H460" s="133" t="n">
        <f aca="false" ca="false" dt2D="false" dtr="false" t="normal">H461</f>
        <v>328500</v>
      </c>
    </row>
    <row outlineLevel="0" r="461">
      <c r="A461" s="131" t="s">
        <v>52</v>
      </c>
      <c r="B461" s="132" t="s">
        <v>346</v>
      </c>
      <c r="C461" s="132" t="s">
        <v>82</v>
      </c>
      <c r="D461" s="132" t="s">
        <v>66</v>
      </c>
      <c r="E461" s="132" t="s">
        <v>400</v>
      </c>
      <c r="F461" s="132" t="s">
        <v>46</v>
      </c>
      <c r="G461" s="133" t="n">
        <v>328500</v>
      </c>
      <c r="H461" s="133" t="n">
        <v>328500</v>
      </c>
    </row>
    <row ht="31.5" outlineLevel="0" r="462">
      <c r="A462" s="131" t="s">
        <v>401</v>
      </c>
      <c r="B462" s="132" t="s">
        <v>346</v>
      </c>
      <c r="C462" s="132" t="s">
        <v>82</v>
      </c>
      <c r="D462" s="132" t="s">
        <v>66</v>
      </c>
      <c r="E462" s="132" t="s">
        <v>402</v>
      </c>
      <c r="F462" s="132" t="s">
        <v>28</v>
      </c>
      <c r="G462" s="133" t="n">
        <v>180000</v>
      </c>
      <c r="H462" s="133" t="n">
        <v>180000</v>
      </c>
    </row>
    <row ht="47.25" outlineLevel="0" r="463">
      <c r="A463" s="131" t="s">
        <v>403</v>
      </c>
      <c r="B463" s="132" t="s">
        <v>346</v>
      </c>
      <c r="C463" s="132" t="s">
        <v>82</v>
      </c>
      <c r="D463" s="132" t="s">
        <v>66</v>
      </c>
      <c r="E463" s="132" t="s">
        <v>404</v>
      </c>
      <c r="F463" s="132" t="s">
        <v>28</v>
      </c>
      <c r="G463" s="133" t="n">
        <v>180000</v>
      </c>
      <c r="H463" s="133" t="n">
        <v>180000</v>
      </c>
    </row>
    <row ht="31.5" outlineLevel="0" r="464">
      <c r="A464" s="131" t="s">
        <v>51</v>
      </c>
      <c r="B464" s="132" t="s">
        <v>346</v>
      </c>
      <c r="C464" s="132" t="s">
        <v>82</v>
      </c>
      <c r="D464" s="132" t="s">
        <v>66</v>
      </c>
      <c r="E464" s="132" t="s">
        <v>404</v>
      </c>
      <c r="F464" s="132" t="s">
        <v>43</v>
      </c>
      <c r="G464" s="133" t="n">
        <f aca="false" ca="false" dt2D="false" dtr="false" t="normal">G465</f>
        <v>180000</v>
      </c>
      <c r="H464" s="133" t="n">
        <f aca="false" ca="false" dt2D="false" dtr="false" t="normal">H465</f>
        <v>180000</v>
      </c>
    </row>
    <row outlineLevel="0" r="465">
      <c r="A465" s="131" t="s">
        <v>52</v>
      </c>
      <c r="B465" s="132" t="s">
        <v>346</v>
      </c>
      <c r="C465" s="132" t="s">
        <v>82</v>
      </c>
      <c r="D465" s="132" t="s">
        <v>66</v>
      </c>
      <c r="E465" s="132" t="s">
        <v>404</v>
      </c>
      <c r="F465" s="132" t="s">
        <v>46</v>
      </c>
      <c r="G465" s="133" t="n">
        <v>180000</v>
      </c>
      <c r="H465" s="133" t="n">
        <v>180000</v>
      </c>
    </row>
    <row outlineLevel="0" r="466">
      <c r="A466" s="143" t="s">
        <v>208</v>
      </c>
      <c r="B466" s="144" t="s">
        <v>346</v>
      </c>
      <c r="C466" s="144" t="s">
        <v>209</v>
      </c>
      <c r="D466" s="144" t="s">
        <v>26</v>
      </c>
      <c r="E466" s="144" t="s">
        <v>27</v>
      </c>
      <c r="F466" s="144" t="s">
        <v>28</v>
      </c>
      <c r="G466" s="145" t="n">
        <v>1096200</v>
      </c>
      <c r="H466" s="145" t="n">
        <v>1096200</v>
      </c>
    </row>
    <row outlineLevel="0" r="467">
      <c r="A467" s="146" t="s">
        <v>210</v>
      </c>
      <c r="B467" s="147" t="s">
        <v>346</v>
      </c>
      <c r="C467" s="147" t="s">
        <v>209</v>
      </c>
      <c r="D467" s="147" t="s">
        <v>30</v>
      </c>
      <c r="E467" s="147" t="s">
        <v>27</v>
      </c>
      <c r="F467" s="147" t="s">
        <v>28</v>
      </c>
      <c r="G467" s="148" t="n">
        <v>1096200</v>
      </c>
      <c r="H467" s="148" t="n">
        <v>1096200</v>
      </c>
    </row>
    <row outlineLevel="0" r="468">
      <c r="A468" s="131" t="s">
        <v>105</v>
      </c>
      <c r="B468" s="132" t="s">
        <v>346</v>
      </c>
      <c r="C468" s="132" t="s">
        <v>209</v>
      </c>
      <c r="D468" s="132" t="s">
        <v>30</v>
      </c>
      <c r="E468" s="132" t="s">
        <v>106</v>
      </c>
      <c r="F468" s="132" t="s">
        <v>28</v>
      </c>
      <c r="G468" s="133" t="n">
        <v>1096200</v>
      </c>
      <c r="H468" s="133" t="n">
        <v>1096200</v>
      </c>
    </row>
    <row ht="31.5" outlineLevel="0" r="469">
      <c r="A469" s="131" t="s">
        <v>405</v>
      </c>
      <c r="B469" s="132" t="s">
        <v>346</v>
      </c>
      <c r="C469" s="132" t="s">
        <v>209</v>
      </c>
      <c r="D469" s="132" t="s">
        <v>30</v>
      </c>
      <c r="E469" s="132" t="s">
        <v>406</v>
      </c>
      <c r="F469" s="132" t="s">
        <v>28</v>
      </c>
      <c r="G469" s="133" t="n">
        <v>1096200</v>
      </c>
      <c r="H469" s="133" t="n">
        <v>1096200</v>
      </c>
    </row>
    <row ht="47.25" outlineLevel="0" r="470">
      <c r="A470" s="131" t="s">
        <v>407</v>
      </c>
      <c r="B470" s="132" t="s">
        <v>346</v>
      </c>
      <c r="C470" s="132" t="s">
        <v>209</v>
      </c>
      <c r="D470" s="132" t="s">
        <v>30</v>
      </c>
      <c r="E470" s="132" t="s">
        <v>408</v>
      </c>
      <c r="F470" s="132" t="s">
        <v>28</v>
      </c>
      <c r="G470" s="133" t="n">
        <v>1096200</v>
      </c>
      <c r="H470" s="133" t="n">
        <v>1096200</v>
      </c>
    </row>
    <row outlineLevel="0" r="471">
      <c r="A471" s="131" t="s">
        <v>217</v>
      </c>
      <c r="B471" s="132" t="s">
        <v>346</v>
      </c>
      <c r="C471" s="132" t="s">
        <v>209</v>
      </c>
      <c r="D471" s="132" t="s">
        <v>30</v>
      </c>
      <c r="E471" s="132" t="s">
        <v>409</v>
      </c>
      <c r="F471" s="132" t="s">
        <v>28</v>
      </c>
      <c r="G471" s="133" t="n">
        <v>1096200</v>
      </c>
      <c r="H471" s="133" t="n">
        <v>1096200</v>
      </c>
    </row>
    <row ht="31.5" outlineLevel="0" r="472">
      <c r="A472" s="131" t="s">
        <v>51</v>
      </c>
      <c r="B472" s="132" t="s">
        <v>346</v>
      </c>
      <c r="C472" s="132" t="s">
        <v>209</v>
      </c>
      <c r="D472" s="132" t="s">
        <v>30</v>
      </c>
      <c r="E472" s="132" t="s">
        <v>409</v>
      </c>
      <c r="F472" s="132" t="s">
        <v>43</v>
      </c>
      <c r="G472" s="133" t="n">
        <f aca="false" ca="false" dt2D="false" dtr="false" t="normal">G473</f>
        <v>1096200</v>
      </c>
      <c r="H472" s="133" t="n">
        <f aca="false" ca="false" dt2D="false" dtr="false" t="normal">H473</f>
        <v>1096200</v>
      </c>
    </row>
    <row outlineLevel="0" r="473">
      <c r="A473" s="131" t="s">
        <v>52</v>
      </c>
      <c r="B473" s="132" t="s">
        <v>346</v>
      </c>
      <c r="C473" s="132" t="s">
        <v>209</v>
      </c>
      <c r="D473" s="132" t="s">
        <v>30</v>
      </c>
      <c r="E473" s="132" t="s">
        <v>409</v>
      </c>
      <c r="F473" s="132" t="s">
        <v>46</v>
      </c>
      <c r="G473" s="133" t="n">
        <v>1096200</v>
      </c>
      <c r="H473" s="133" t="n">
        <v>1096200</v>
      </c>
    </row>
    <row outlineLevel="0" r="474">
      <c r="A474" s="143" t="s">
        <v>295</v>
      </c>
      <c r="B474" s="144" t="s">
        <v>346</v>
      </c>
      <c r="C474" s="144" t="s">
        <v>296</v>
      </c>
      <c r="D474" s="144" t="s">
        <v>26</v>
      </c>
      <c r="E474" s="144" t="s">
        <v>27</v>
      </c>
      <c r="F474" s="144" t="s">
        <v>28</v>
      </c>
      <c r="G474" s="145" t="n">
        <v>3600160</v>
      </c>
      <c r="H474" s="145" t="n">
        <v>3600160</v>
      </c>
    </row>
    <row outlineLevel="0" r="475">
      <c r="A475" s="146" t="s">
        <v>410</v>
      </c>
      <c r="B475" s="147" t="s">
        <v>346</v>
      </c>
      <c r="C475" s="147" t="s">
        <v>296</v>
      </c>
      <c r="D475" s="147" t="s">
        <v>32</v>
      </c>
      <c r="E475" s="147" t="s">
        <v>27</v>
      </c>
      <c r="F475" s="147" t="s">
        <v>28</v>
      </c>
      <c r="G475" s="148" t="n">
        <v>3600160</v>
      </c>
      <c r="H475" s="148" t="n">
        <v>3600160</v>
      </c>
    </row>
    <row outlineLevel="0" r="476">
      <c r="A476" s="131" t="s">
        <v>105</v>
      </c>
      <c r="B476" s="132" t="s">
        <v>346</v>
      </c>
      <c r="C476" s="132" t="s">
        <v>296</v>
      </c>
      <c r="D476" s="132" t="s">
        <v>32</v>
      </c>
      <c r="E476" s="132" t="s">
        <v>106</v>
      </c>
      <c r="F476" s="132" t="s">
        <v>28</v>
      </c>
      <c r="G476" s="133" t="n">
        <v>3600160</v>
      </c>
      <c r="H476" s="133" t="n">
        <v>3600160</v>
      </c>
    </row>
    <row ht="31.5" outlineLevel="0" r="477">
      <c r="A477" s="131" t="s">
        <v>405</v>
      </c>
      <c r="B477" s="132" t="s">
        <v>346</v>
      </c>
      <c r="C477" s="132" t="s">
        <v>296</v>
      </c>
      <c r="D477" s="132" t="s">
        <v>32</v>
      </c>
      <c r="E477" s="132" t="s">
        <v>406</v>
      </c>
      <c r="F477" s="132" t="s">
        <v>28</v>
      </c>
      <c r="G477" s="133" t="n">
        <v>3600160</v>
      </c>
      <c r="H477" s="133" t="n">
        <v>3600160</v>
      </c>
    </row>
    <row ht="47.25" outlineLevel="0" r="478">
      <c r="A478" s="131" t="s">
        <v>407</v>
      </c>
      <c r="B478" s="132" t="s">
        <v>346</v>
      </c>
      <c r="C478" s="132" t="s">
        <v>296</v>
      </c>
      <c r="D478" s="132" t="s">
        <v>32</v>
      </c>
      <c r="E478" s="132" t="s">
        <v>408</v>
      </c>
      <c r="F478" s="132" t="s">
        <v>28</v>
      </c>
      <c r="G478" s="133" t="n">
        <v>3600160</v>
      </c>
      <c r="H478" s="133" t="n">
        <v>3600160</v>
      </c>
    </row>
    <row ht="31.5" outlineLevel="0" r="479">
      <c r="A479" s="131" t="s">
        <v>411</v>
      </c>
      <c r="B479" s="132" t="s">
        <v>346</v>
      </c>
      <c r="C479" s="132" t="s">
        <v>296</v>
      </c>
      <c r="D479" s="132" t="s">
        <v>32</v>
      </c>
      <c r="E479" s="132" t="s">
        <v>412</v>
      </c>
      <c r="F479" s="132" t="s">
        <v>28</v>
      </c>
      <c r="G479" s="133" t="n">
        <v>3600160</v>
      </c>
      <c r="H479" s="133" t="n">
        <v>3600160</v>
      </c>
    </row>
    <row ht="31.5" outlineLevel="0" r="480">
      <c r="A480" s="131" t="s">
        <v>226</v>
      </c>
      <c r="B480" s="132" t="s">
        <v>346</v>
      </c>
      <c r="C480" s="132" t="s">
        <v>296</v>
      </c>
      <c r="D480" s="132" t="s">
        <v>32</v>
      </c>
      <c r="E480" s="132" t="s">
        <v>412</v>
      </c>
      <c r="F480" s="132" t="s">
        <v>227</v>
      </c>
      <c r="G480" s="133" t="n">
        <f aca="false" ca="false" dt2D="false" dtr="false" t="normal">G481</f>
        <v>3600160</v>
      </c>
      <c r="H480" s="133" t="n">
        <f aca="false" ca="false" dt2D="false" dtr="false" t="normal">H481</f>
        <v>3600160</v>
      </c>
    </row>
    <row ht="47.25" outlineLevel="0" r="481">
      <c r="A481" s="131" t="s">
        <v>228</v>
      </c>
      <c r="B481" s="132" t="s">
        <v>346</v>
      </c>
      <c r="C481" s="132" t="s">
        <v>296</v>
      </c>
      <c r="D481" s="132" t="s">
        <v>32</v>
      </c>
      <c r="E481" s="132" t="s">
        <v>412</v>
      </c>
      <c r="F481" s="132" t="s">
        <v>229</v>
      </c>
      <c r="G481" s="133" t="n">
        <v>3600160</v>
      </c>
      <c r="H481" s="133" t="n">
        <v>3600160</v>
      </c>
    </row>
    <row outlineLevel="0" r="482">
      <c r="A482" s="131" t="n"/>
      <c r="B482" s="132" t="n"/>
      <c r="C482" s="132" t="n"/>
      <c r="D482" s="132" t="n"/>
      <c r="E482" s="132" t="n"/>
      <c r="F482" s="132" t="n"/>
      <c r="G482" s="133" t="n"/>
      <c r="H482" s="133" t="n"/>
    </row>
    <row outlineLevel="0" r="483">
      <c r="A483" s="149" t="s">
        <v>413</v>
      </c>
      <c r="B483" s="150" t="s">
        <v>414</v>
      </c>
      <c r="C483" s="150" t="s">
        <v>26</v>
      </c>
      <c r="D483" s="150" t="s">
        <v>26</v>
      </c>
      <c r="E483" s="150" t="s">
        <v>27</v>
      </c>
      <c r="F483" s="150" t="s">
        <v>28</v>
      </c>
      <c r="G483" s="59" t="n">
        <v>7036313060</v>
      </c>
      <c r="H483" s="59" t="n">
        <v>6444913590</v>
      </c>
    </row>
    <row outlineLevel="0" r="484">
      <c r="A484" s="143" t="s">
        <v>201</v>
      </c>
      <c r="B484" s="144" t="s">
        <v>414</v>
      </c>
      <c r="C484" s="144" t="s">
        <v>202</v>
      </c>
      <c r="D484" s="144" t="s">
        <v>26</v>
      </c>
      <c r="E484" s="144" t="s">
        <v>27</v>
      </c>
      <c r="F484" s="144" t="s">
        <v>28</v>
      </c>
      <c r="G484" s="145" t="n">
        <v>6858469600</v>
      </c>
      <c r="H484" s="145" t="n">
        <v>6265042020</v>
      </c>
    </row>
    <row outlineLevel="0" r="485">
      <c r="A485" s="146" t="s">
        <v>415</v>
      </c>
      <c r="B485" s="147" t="s">
        <v>414</v>
      </c>
      <c r="C485" s="147" t="s">
        <v>202</v>
      </c>
      <c r="D485" s="147" t="s">
        <v>30</v>
      </c>
      <c r="E485" s="147" t="s">
        <v>27</v>
      </c>
      <c r="F485" s="147" t="s">
        <v>28</v>
      </c>
      <c r="G485" s="148" t="n">
        <v>2668305250</v>
      </c>
      <c r="H485" s="148" t="n">
        <v>2668305250</v>
      </c>
    </row>
    <row outlineLevel="0" r="486">
      <c r="A486" s="131" t="s">
        <v>416</v>
      </c>
      <c r="B486" s="132" t="s">
        <v>414</v>
      </c>
      <c r="C486" s="132" t="s">
        <v>202</v>
      </c>
      <c r="D486" s="132" t="s">
        <v>30</v>
      </c>
      <c r="E486" s="132" t="s">
        <v>417</v>
      </c>
      <c r="F486" s="132" t="s">
        <v>28</v>
      </c>
      <c r="G486" s="133" t="n">
        <v>2569977000</v>
      </c>
      <c r="H486" s="133" t="n">
        <v>2569977000</v>
      </c>
    </row>
    <row outlineLevel="0" r="487">
      <c r="A487" s="131" t="s">
        <v>418</v>
      </c>
      <c r="B487" s="132" t="s">
        <v>414</v>
      </c>
      <c r="C487" s="132" t="s">
        <v>202</v>
      </c>
      <c r="D487" s="132" t="s">
        <v>30</v>
      </c>
      <c r="E487" s="132" t="s">
        <v>419</v>
      </c>
      <c r="F487" s="132" t="s">
        <v>28</v>
      </c>
      <c r="G487" s="133" t="n">
        <v>2569977000</v>
      </c>
      <c r="H487" s="133" t="n">
        <v>2569977000</v>
      </c>
    </row>
    <row ht="31.5" outlineLevel="0" r="488">
      <c r="A488" s="131" t="s">
        <v>420</v>
      </c>
      <c r="B488" s="132" t="s">
        <v>414</v>
      </c>
      <c r="C488" s="132" t="s">
        <v>202</v>
      </c>
      <c r="D488" s="132" t="s">
        <v>30</v>
      </c>
      <c r="E488" s="132" t="s">
        <v>421</v>
      </c>
      <c r="F488" s="132" t="s">
        <v>28</v>
      </c>
      <c r="G488" s="133" t="n">
        <v>2569977000</v>
      </c>
      <c r="H488" s="133" t="n">
        <v>2569977000</v>
      </c>
    </row>
    <row outlineLevel="0" r="489">
      <c r="A489" s="131" t="s">
        <v>176</v>
      </c>
      <c r="B489" s="132" t="s">
        <v>414</v>
      </c>
      <c r="C489" s="132" t="s">
        <v>202</v>
      </c>
      <c r="D489" s="132" t="s">
        <v>30</v>
      </c>
      <c r="E489" s="132" t="s">
        <v>422</v>
      </c>
      <c r="F489" s="132" t="s">
        <v>28</v>
      </c>
      <c r="G489" s="133" t="n">
        <v>1397696530</v>
      </c>
      <c r="H489" s="133" t="n">
        <v>1397696530</v>
      </c>
    </row>
    <row outlineLevel="0" r="490">
      <c r="A490" s="131" t="s">
        <v>423</v>
      </c>
      <c r="B490" s="132" t="s">
        <v>414</v>
      </c>
      <c r="C490" s="132" t="s">
        <v>202</v>
      </c>
      <c r="D490" s="132" t="s">
        <v>30</v>
      </c>
      <c r="E490" s="132" t="s">
        <v>422</v>
      </c>
      <c r="F490" s="132" t="s">
        <v>424</v>
      </c>
      <c r="G490" s="133" t="n">
        <f aca="false" ca="false" dt2D="false" dtr="false" t="normal">SUM(G491:G492)</f>
        <v>1350129350</v>
      </c>
      <c r="H490" s="133" t="n">
        <f aca="false" ca="false" dt2D="false" dtr="false" t="normal">SUM(H491:H492)</f>
        <v>1350129350</v>
      </c>
    </row>
    <row ht="47.25" outlineLevel="0" r="491">
      <c r="A491" s="131" t="s">
        <v>425</v>
      </c>
      <c r="B491" s="132" t="s">
        <v>414</v>
      </c>
      <c r="C491" s="132" t="s">
        <v>202</v>
      </c>
      <c r="D491" s="132" t="s">
        <v>30</v>
      </c>
      <c r="E491" s="132" t="s">
        <v>422</v>
      </c>
      <c r="F491" s="132" t="s">
        <v>426</v>
      </c>
      <c r="G491" s="133" t="n">
        <v>1350129350</v>
      </c>
      <c r="H491" s="133" t="n">
        <v>1350129350</v>
      </c>
    </row>
    <row outlineLevel="0" r="492">
      <c r="A492" s="131" t="s">
        <v>427</v>
      </c>
      <c r="B492" s="132" t="s">
        <v>414</v>
      </c>
      <c r="C492" s="132" t="s">
        <v>202</v>
      </c>
      <c r="D492" s="132" t="s">
        <v>30</v>
      </c>
      <c r="E492" s="132" t="s">
        <v>422</v>
      </c>
      <c r="F492" s="132" t="s">
        <v>428</v>
      </c>
      <c r="G492" s="133" t="n">
        <v>0</v>
      </c>
      <c r="H492" s="133" t="n">
        <v>0</v>
      </c>
    </row>
    <row outlineLevel="0" r="493">
      <c r="A493" s="131" t="s">
        <v>429</v>
      </c>
      <c r="B493" s="132" t="s">
        <v>414</v>
      </c>
      <c r="C493" s="132" t="s">
        <v>202</v>
      </c>
      <c r="D493" s="132" t="s">
        <v>30</v>
      </c>
      <c r="E493" s="132" t="s">
        <v>422</v>
      </c>
      <c r="F493" s="132" t="s">
        <v>430</v>
      </c>
      <c r="G493" s="133" t="n">
        <f aca="false" ca="false" dt2D="false" dtr="false" t="normal">G494</f>
        <v>47567180</v>
      </c>
      <c r="H493" s="133" t="n">
        <f aca="false" ca="false" dt2D="false" dtr="false" t="normal">H494</f>
        <v>47567180</v>
      </c>
    </row>
    <row ht="47.25" outlineLevel="0" r="494">
      <c r="A494" s="131" t="s">
        <v>431</v>
      </c>
      <c r="B494" s="132" t="s">
        <v>414</v>
      </c>
      <c r="C494" s="132" t="s">
        <v>202</v>
      </c>
      <c r="D494" s="132" t="s">
        <v>30</v>
      </c>
      <c r="E494" s="132" t="s">
        <v>422</v>
      </c>
      <c r="F494" s="132" t="s">
        <v>432</v>
      </c>
      <c r="G494" s="133" t="n">
        <v>47567180</v>
      </c>
      <c r="H494" s="133" t="n">
        <v>47567180</v>
      </c>
    </row>
    <row ht="126" outlineLevel="0" r="495">
      <c r="A495" s="131" t="s">
        <v>433</v>
      </c>
      <c r="B495" s="132" t="s">
        <v>414</v>
      </c>
      <c r="C495" s="132" t="s">
        <v>202</v>
      </c>
      <c r="D495" s="132" t="s">
        <v>30</v>
      </c>
      <c r="E495" s="132" t="s">
        <v>434</v>
      </c>
      <c r="F495" s="132" t="s">
        <v>28</v>
      </c>
      <c r="G495" s="133" t="n">
        <v>2766370</v>
      </c>
      <c r="H495" s="133" t="n">
        <v>2766370</v>
      </c>
    </row>
    <row ht="31.5" outlineLevel="0" r="496">
      <c r="A496" s="131" t="s">
        <v>226</v>
      </c>
      <c r="B496" s="132" t="s">
        <v>414</v>
      </c>
      <c r="C496" s="132" t="s">
        <v>202</v>
      </c>
      <c r="D496" s="132" t="s">
        <v>30</v>
      </c>
      <c r="E496" s="132" t="s">
        <v>434</v>
      </c>
      <c r="F496" s="132" t="s">
        <v>227</v>
      </c>
      <c r="G496" s="133" t="n">
        <f aca="false" ca="false" dt2D="false" dtr="false" t="normal">G497</f>
        <v>2766370</v>
      </c>
      <c r="H496" s="133" t="n">
        <f aca="false" ca="false" dt2D="false" dtr="false" t="normal">H497</f>
        <v>2766370</v>
      </c>
    </row>
    <row ht="47.25" outlineLevel="0" r="497">
      <c r="A497" s="131" t="s">
        <v>382</v>
      </c>
      <c r="B497" s="132" t="s">
        <v>414</v>
      </c>
      <c r="C497" s="132" t="s">
        <v>202</v>
      </c>
      <c r="D497" s="132" t="s">
        <v>30</v>
      </c>
      <c r="E497" s="132" t="s">
        <v>434</v>
      </c>
      <c r="F497" s="132" t="s">
        <v>383</v>
      </c>
      <c r="G497" s="133" t="n">
        <v>2766370</v>
      </c>
      <c r="H497" s="133" t="n">
        <v>2766370</v>
      </c>
    </row>
    <row customHeight="true" ht="68.25" outlineLevel="0" r="498">
      <c r="A498" s="131" t="s">
        <v>435</v>
      </c>
      <c r="B498" s="132" t="s">
        <v>414</v>
      </c>
      <c r="C498" s="132" t="s">
        <v>202</v>
      </c>
      <c r="D498" s="132" t="s">
        <v>30</v>
      </c>
      <c r="E498" s="132" t="s">
        <v>436</v>
      </c>
      <c r="F498" s="132" t="s">
        <v>28</v>
      </c>
      <c r="G498" s="133" t="n">
        <v>1169514100</v>
      </c>
      <c r="H498" s="133" t="n">
        <v>1169514100</v>
      </c>
    </row>
    <row outlineLevel="0" r="499">
      <c r="A499" s="131" t="s">
        <v>304</v>
      </c>
      <c r="B499" s="132" t="s">
        <v>414</v>
      </c>
      <c r="C499" s="132" t="s">
        <v>202</v>
      </c>
      <c r="D499" s="132" t="s">
        <v>30</v>
      </c>
      <c r="E499" s="132" t="s">
        <v>436</v>
      </c>
      <c r="F499" s="132" t="s">
        <v>305</v>
      </c>
      <c r="G499" s="133" t="n">
        <f aca="false" ca="false" dt2D="false" dtr="false" t="normal">G500</f>
        <v>540000</v>
      </c>
      <c r="H499" s="133" t="n">
        <f aca="false" ca="false" dt2D="false" dtr="false" t="normal">H500</f>
        <v>540000</v>
      </c>
    </row>
    <row ht="31.5" outlineLevel="0" r="500">
      <c r="A500" s="131" t="s">
        <v>437</v>
      </c>
      <c r="B500" s="132" t="s">
        <v>414</v>
      </c>
      <c r="C500" s="132" t="s">
        <v>202</v>
      </c>
      <c r="D500" s="132" t="s">
        <v>30</v>
      </c>
      <c r="E500" s="132" t="s">
        <v>436</v>
      </c>
      <c r="F500" s="132" t="s">
        <v>438</v>
      </c>
      <c r="G500" s="133" t="n">
        <v>540000</v>
      </c>
      <c r="H500" s="133" t="n">
        <v>540000</v>
      </c>
    </row>
    <row outlineLevel="0" r="501">
      <c r="A501" s="131" t="s">
        <v>423</v>
      </c>
      <c r="B501" s="132" t="s">
        <v>414</v>
      </c>
      <c r="C501" s="132" t="s">
        <v>202</v>
      </c>
      <c r="D501" s="132" t="s">
        <v>30</v>
      </c>
      <c r="E501" s="132" t="s">
        <v>436</v>
      </c>
      <c r="F501" s="132" t="s">
        <v>424</v>
      </c>
      <c r="G501" s="133" t="n">
        <f aca="false" ca="false" dt2D="false" dtr="false" t="normal">G502</f>
        <v>1118757360</v>
      </c>
      <c r="H501" s="133" t="n">
        <f aca="false" ca="false" dt2D="false" dtr="false" t="normal">H502</f>
        <v>1118757360</v>
      </c>
    </row>
    <row ht="47.25" outlineLevel="0" r="502">
      <c r="A502" s="131" t="s">
        <v>425</v>
      </c>
      <c r="B502" s="132" t="s">
        <v>414</v>
      </c>
      <c r="C502" s="132" t="s">
        <v>202</v>
      </c>
      <c r="D502" s="132" t="s">
        <v>30</v>
      </c>
      <c r="E502" s="132" t="s">
        <v>436</v>
      </c>
      <c r="F502" s="132" t="s">
        <v>426</v>
      </c>
      <c r="G502" s="133" t="n">
        <v>1118757360</v>
      </c>
      <c r="H502" s="133" t="n">
        <v>1118757360</v>
      </c>
    </row>
    <row outlineLevel="0" r="503">
      <c r="A503" s="131" t="s">
        <v>429</v>
      </c>
      <c r="B503" s="132" t="s">
        <v>414</v>
      </c>
      <c r="C503" s="132" t="s">
        <v>202</v>
      </c>
      <c r="D503" s="132" t="s">
        <v>30</v>
      </c>
      <c r="E503" s="132" t="s">
        <v>436</v>
      </c>
      <c r="F503" s="132" t="s">
        <v>430</v>
      </c>
      <c r="G503" s="133" t="n">
        <f aca="false" ca="false" dt2D="false" dtr="false" t="normal">G504</f>
        <v>41528440</v>
      </c>
      <c r="H503" s="133" t="n">
        <f aca="false" ca="false" dt2D="false" dtr="false" t="normal">H504</f>
        <v>41528440</v>
      </c>
    </row>
    <row ht="47.25" outlineLevel="0" r="504">
      <c r="A504" s="131" t="s">
        <v>431</v>
      </c>
      <c r="B504" s="132" t="s">
        <v>414</v>
      </c>
      <c r="C504" s="132" t="s">
        <v>202</v>
      </c>
      <c r="D504" s="132" t="s">
        <v>30</v>
      </c>
      <c r="E504" s="132" t="s">
        <v>436</v>
      </c>
      <c r="F504" s="132" t="s">
        <v>432</v>
      </c>
      <c r="G504" s="133" t="n">
        <v>41528440</v>
      </c>
      <c r="H504" s="133" t="n">
        <v>41528440</v>
      </c>
    </row>
    <row ht="47.25" outlineLevel="0" r="505">
      <c r="A505" s="131" t="s">
        <v>172</v>
      </c>
      <c r="B505" s="132" t="s">
        <v>414</v>
      </c>
      <c r="C505" s="132" t="s">
        <v>202</v>
      </c>
      <c r="D505" s="132" t="s">
        <v>30</v>
      </c>
      <c r="E505" s="132" t="s">
        <v>436</v>
      </c>
      <c r="F505" s="132" t="s">
        <v>173</v>
      </c>
      <c r="G505" s="133" t="n">
        <f aca="false" ca="false" dt2D="false" dtr="false" t="normal">G506</f>
        <v>912040</v>
      </c>
      <c r="H505" s="133" t="n">
        <f aca="false" ca="false" dt2D="false" dtr="false" t="normal">H506</f>
        <v>912040</v>
      </c>
    </row>
    <row outlineLevel="0" r="506">
      <c r="A506" s="131" t="s">
        <v>388</v>
      </c>
      <c r="B506" s="132" t="s">
        <v>414</v>
      </c>
      <c r="C506" s="132" t="s">
        <v>202</v>
      </c>
      <c r="D506" s="132" t="s">
        <v>30</v>
      </c>
      <c r="E506" s="132" t="s">
        <v>436</v>
      </c>
      <c r="F506" s="132" t="s">
        <v>389</v>
      </c>
      <c r="G506" s="133" t="n">
        <v>912040</v>
      </c>
      <c r="H506" s="133" t="n">
        <v>912040</v>
      </c>
    </row>
    <row ht="31.5" outlineLevel="0" r="507">
      <c r="A507" s="131" t="s">
        <v>226</v>
      </c>
      <c r="B507" s="132" t="s">
        <v>414</v>
      </c>
      <c r="C507" s="132" t="s">
        <v>202</v>
      </c>
      <c r="D507" s="132" t="s">
        <v>30</v>
      </c>
      <c r="E507" s="132" t="s">
        <v>436</v>
      </c>
      <c r="F507" s="132" t="s">
        <v>227</v>
      </c>
      <c r="G507" s="133" t="n">
        <f aca="false" ca="false" dt2D="false" dtr="false" t="normal">G508</f>
        <v>7776260</v>
      </c>
      <c r="H507" s="133" t="n">
        <f aca="false" ca="false" dt2D="false" dtr="false" t="normal">H508</f>
        <v>7776260</v>
      </c>
    </row>
    <row ht="47.25" outlineLevel="0" r="508">
      <c r="A508" s="131" t="s">
        <v>382</v>
      </c>
      <c r="B508" s="132" t="s">
        <v>414</v>
      </c>
      <c r="C508" s="132" t="s">
        <v>202</v>
      </c>
      <c r="D508" s="132" t="s">
        <v>30</v>
      </c>
      <c r="E508" s="132" t="s">
        <v>436</v>
      </c>
      <c r="F508" s="132" t="s">
        <v>383</v>
      </c>
      <c r="G508" s="133" t="n">
        <v>7776260</v>
      </c>
      <c r="H508" s="133" t="n">
        <v>7776260</v>
      </c>
    </row>
    <row ht="47.25" outlineLevel="0" r="509">
      <c r="A509" s="131" t="s">
        <v>439</v>
      </c>
      <c r="B509" s="132" t="s">
        <v>414</v>
      </c>
      <c r="C509" s="132" t="s">
        <v>202</v>
      </c>
      <c r="D509" s="132" t="s">
        <v>30</v>
      </c>
      <c r="E509" s="132" t="s">
        <v>440</v>
      </c>
      <c r="F509" s="132" t="s">
        <v>28</v>
      </c>
      <c r="G509" s="133" t="n">
        <v>0</v>
      </c>
      <c r="H509" s="133" t="n">
        <v>0</v>
      </c>
    </row>
    <row outlineLevel="0" r="510">
      <c r="A510" s="131" t="s">
        <v>176</v>
      </c>
      <c r="B510" s="132" t="s">
        <v>414</v>
      </c>
      <c r="C510" s="132" t="s">
        <v>202</v>
      </c>
      <c r="D510" s="132" t="s">
        <v>30</v>
      </c>
      <c r="E510" s="132" t="s">
        <v>441</v>
      </c>
      <c r="F510" s="132" t="s">
        <v>28</v>
      </c>
      <c r="G510" s="133" t="n">
        <v>0</v>
      </c>
      <c r="H510" s="133" t="n">
        <v>0</v>
      </c>
    </row>
    <row outlineLevel="0" r="511">
      <c r="A511" s="131" t="s">
        <v>423</v>
      </c>
      <c r="B511" s="132" t="s">
        <v>414</v>
      </c>
      <c r="C511" s="132" t="s">
        <v>202</v>
      </c>
      <c r="D511" s="132" t="s">
        <v>30</v>
      </c>
      <c r="E511" s="132" t="s">
        <v>441</v>
      </c>
      <c r="F511" s="132" t="s">
        <v>424</v>
      </c>
      <c r="G511" s="133" t="n">
        <f aca="false" ca="false" dt2D="false" dtr="false" t="normal">G512</f>
        <v>0</v>
      </c>
      <c r="H511" s="133" t="n">
        <f aca="false" ca="false" dt2D="false" dtr="false" t="normal">H512</f>
        <v>0</v>
      </c>
    </row>
    <row outlineLevel="0" r="512">
      <c r="A512" s="131" t="s">
        <v>427</v>
      </c>
      <c r="B512" s="132" t="s">
        <v>414</v>
      </c>
      <c r="C512" s="132" t="s">
        <v>202</v>
      </c>
      <c r="D512" s="132" t="s">
        <v>30</v>
      </c>
      <c r="E512" s="132" t="s">
        <v>441</v>
      </c>
      <c r="F512" s="132" t="s">
        <v>428</v>
      </c>
      <c r="G512" s="133" t="n">
        <v>0</v>
      </c>
      <c r="H512" s="133" t="n">
        <v>0</v>
      </c>
    </row>
    <row ht="31.5" outlineLevel="0" r="513">
      <c r="A513" s="131" t="s">
        <v>136</v>
      </c>
      <c r="B513" s="132" t="s">
        <v>414</v>
      </c>
      <c r="C513" s="132" t="s">
        <v>202</v>
      </c>
      <c r="D513" s="132" t="s">
        <v>30</v>
      </c>
      <c r="E513" s="132" t="s">
        <v>137</v>
      </c>
      <c r="F513" s="132" t="s">
        <v>28</v>
      </c>
      <c r="G513" s="133" t="n">
        <v>88262110</v>
      </c>
      <c r="H513" s="133" t="n">
        <v>88262110</v>
      </c>
    </row>
    <row ht="31.5" outlineLevel="0" r="514">
      <c r="A514" s="131" t="s">
        <v>138</v>
      </c>
      <c r="B514" s="132" t="s">
        <v>414</v>
      </c>
      <c r="C514" s="132" t="s">
        <v>202</v>
      </c>
      <c r="D514" s="132" t="s">
        <v>30</v>
      </c>
      <c r="E514" s="132" t="s">
        <v>139</v>
      </c>
      <c r="F514" s="132" t="s">
        <v>28</v>
      </c>
      <c r="G514" s="133" t="n">
        <v>88262110</v>
      </c>
      <c r="H514" s="133" t="n">
        <v>88262110</v>
      </c>
    </row>
    <row ht="47.25" outlineLevel="0" r="515">
      <c r="A515" s="131" t="s">
        <v>442</v>
      </c>
      <c r="B515" s="132" t="s">
        <v>414</v>
      </c>
      <c r="C515" s="132" t="s">
        <v>202</v>
      </c>
      <c r="D515" s="132" t="s">
        <v>30</v>
      </c>
      <c r="E515" s="132" t="s">
        <v>443</v>
      </c>
      <c r="F515" s="132" t="s">
        <v>28</v>
      </c>
      <c r="G515" s="133" t="n">
        <v>88262110</v>
      </c>
      <c r="H515" s="133" t="n">
        <v>88262110</v>
      </c>
    </row>
    <row ht="31.5" outlineLevel="0" r="516">
      <c r="A516" s="131" t="s">
        <v>444</v>
      </c>
      <c r="B516" s="132" t="s">
        <v>414</v>
      </c>
      <c r="C516" s="132" t="s">
        <v>202</v>
      </c>
      <c r="D516" s="132" t="s">
        <v>30</v>
      </c>
      <c r="E516" s="132" t="s">
        <v>445</v>
      </c>
      <c r="F516" s="132" t="s">
        <v>28</v>
      </c>
      <c r="G516" s="133" t="n">
        <v>88262110</v>
      </c>
      <c r="H516" s="133" t="n">
        <v>88262110</v>
      </c>
    </row>
    <row outlineLevel="0" r="517">
      <c r="A517" s="131" t="s">
        <v>423</v>
      </c>
      <c r="B517" s="132" t="s">
        <v>414</v>
      </c>
      <c r="C517" s="132" t="s">
        <v>202</v>
      </c>
      <c r="D517" s="132" t="s">
        <v>30</v>
      </c>
      <c r="E517" s="132" t="s">
        <v>445</v>
      </c>
      <c r="F517" s="132" t="s">
        <v>424</v>
      </c>
      <c r="G517" s="133" t="n">
        <f aca="false" ca="false" dt2D="false" dtr="false" t="normal">G518</f>
        <v>86091260</v>
      </c>
      <c r="H517" s="133" t="n">
        <f aca="false" ca="false" dt2D="false" dtr="false" t="normal">H518</f>
        <v>86091260</v>
      </c>
    </row>
    <row outlineLevel="0" r="518">
      <c r="A518" s="131" t="s">
        <v>427</v>
      </c>
      <c r="B518" s="132" t="s">
        <v>414</v>
      </c>
      <c r="C518" s="132" t="s">
        <v>202</v>
      </c>
      <c r="D518" s="132" t="s">
        <v>30</v>
      </c>
      <c r="E518" s="132" t="s">
        <v>445</v>
      </c>
      <c r="F518" s="132" t="s">
        <v>428</v>
      </c>
      <c r="G518" s="133" t="n">
        <v>86091260</v>
      </c>
      <c r="H518" s="133" t="n">
        <v>86091260</v>
      </c>
    </row>
    <row outlineLevel="0" r="519">
      <c r="A519" s="131" t="s">
        <v>429</v>
      </c>
      <c r="B519" s="132" t="s">
        <v>414</v>
      </c>
      <c r="C519" s="132" t="s">
        <v>202</v>
      </c>
      <c r="D519" s="132" t="s">
        <v>30</v>
      </c>
      <c r="E519" s="132" t="s">
        <v>445</v>
      </c>
      <c r="F519" s="132" t="s">
        <v>430</v>
      </c>
      <c r="G519" s="133" t="n">
        <f aca="false" ca="false" dt2D="false" dtr="false" t="normal">G520</f>
        <v>2170850</v>
      </c>
      <c r="H519" s="133" t="n">
        <f aca="false" ca="false" dt2D="false" dtr="false" t="normal">H520</f>
        <v>2170850</v>
      </c>
    </row>
    <row outlineLevel="0" r="520">
      <c r="A520" s="131" t="s">
        <v>446</v>
      </c>
      <c r="B520" s="132" t="s">
        <v>414</v>
      </c>
      <c r="C520" s="132" t="s">
        <v>202</v>
      </c>
      <c r="D520" s="132" t="s">
        <v>30</v>
      </c>
      <c r="E520" s="132" t="s">
        <v>445</v>
      </c>
      <c r="F520" s="132" t="n">
        <v>622</v>
      </c>
      <c r="G520" s="133" t="n">
        <v>2170850</v>
      </c>
      <c r="H520" s="133" t="n">
        <v>2170850</v>
      </c>
    </row>
    <row ht="63" outlineLevel="0" r="521">
      <c r="A521" s="131" t="s">
        <v>447</v>
      </c>
      <c r="B521" s="132" t="s">
        <v>414</v>
      </c>
      <c r="C521" s="132" t="s">
        <v>202</v>
      </c>
      <c r="D521" s="132" t="s">
        <v>30</v>
      </c>
      <c r="E521" s="132" t="s">
        <v>448</v>
      </c>
      <c r="F521" s="132" t="s">
        <v>28</v>
      </c>
      <c r="G521" s="133" t="n">
        <v>4988400</v>
      </c>
      <c r="H521" s="133" t="n">
        <v>4988400</v>
      </c>
    </row>
    <row ht="31.5" outlineLevel="0" r="522">
      <c r="A522" s="131" t="s">
        <v>449</v>
      </c>
      <c r="B522" s="132" t="s">
        <v>414</v>
      </c>
      <c r="C522" s="132" t="s">
        <v>202</v>
      </c>
      <c r="D522" s="132" t="s">
        <v>30</v>
      </c>
      <c r="E522" s="132" t="s">
        <v>450</v>
      </c>
      <c r="F522" s="132" t="s">
        <v>28</v>
      </c>
      <c r="G522" s="133" t="n">
        <v>4988400</v>
      </c>
      <c r="H522" s="133" t="n">
        <v>4988400</v>
      </c>
    </row>
    <row ht="31.5" outlineLevel="0" r="523">
      <c r="A523" s="131" t="s">
        <v>451</v>
      </c>
      <c r="B523" s="132" t="s">
        <v>414</v>
      </c>
      <c r="C523" s="132" t="s">
        <v>202</v>
      </c>
      <c r="D523" s="132" t="s">
        <v>30</v>
      </c>
      <c r="E523" s="132" t="s">
        <v>452</v>
      </c>
      <c r="F523" s="132" t="s">
        <v>28</v>
      </c>
      <c r="G523" s="133" t="n">
        <v>4988400</v>
      </c>
      <c r="H523" s="133" t="n">
        <v>4988400</v>
      </c>
    </row>
    <row ht="31.5" outlineLevel="0" r="524">
      <c r="A524" s="131" t="s">
        <v>453</v>
      </c>
      <c r="B524" s="132" t="s">
        <v>414</v>
      </c>
      <c r="C524" s="132" t="s">
        <v>202</v>
      </c>
      <c r="D524" s="132" t="s">
        <v>30</v>
      </c>
      <c r="E524" s="132" t="s">
        <v>454</v>
      </c>
      <c r="F524" s="132" t="s">
        <v>28</v>
      </c>
      <c r="G524" s="133" t="n">
        <v>4988400</v>
      </c>
      <c r="H524" s="133" t="n">
        <v>4988400</v>
      </c>
    </row>
    <row outlineLevel="0" r="525">
      <c r="A525" s="131" t="s">
        <v>423</v>
      </c>
      <c r="B525" s="132" t="s">
        <v>414</v>
      </c>
      <c r="C525" s="132" t="s">
        <v>202</v>
      </c>
      <c r="D525" s="132" t="s">
        <v>30</v>
      </c>
      <c r="E525" s="132" t="s">
        <v>454</v>
      </c>
      <c r="F525" s="132" t="s">
        <v>424</v>
      </c>
      <c r="G525" s="133" t="n">
        <f aca="false" ca="false" dt2D="false" dtr="false" t="normal">G526</f>
        <v>4857000</v>
      </c>
      <c r="H525" s="133" t="n">
        <f aca="false" ca="false" dt2D="false" dtr="false" t="normal">H526</f>
        <v>4857000</v>
      </c>
    </row>
    <row outlineLevel="0" r="526">
      <c r="A526" s="131" t="s">
        <v>427</v>
      </c>
      <c r="B526" s="132" t="s">
        <v>414</v>
      </c>
      <c r="C526" s="132" t="s">
        <v>202</v>
      </c>
      <c r="D526" s="132" t="s">
        <v>30</v>
      </c>
      <c r="E526" s="132" t="s">
        <v>454</v>
      </c>
      <c r="F526" s="132" t="s">
        <v>428</v>
      </c>
      <c r="G526" s="133" t="n">
        <v>4857000</v>
      </c>
      <c r="H526" s="133" t="n">
        <v>4857000</v>
      </c>
    </row>
    <row outlineLevel="0" r="527">
      <c r="A527" s="131" t="s">
        <v>429</v>
      </c>
      <c r="B527" s="132" t="s">
        <v>414</v>
      </c>
      <c r="C527" s="132" t="s">
        <v>202</v>
      </c>
      <c r="D527" s="132" t="s">
        <v>30</v>
      </c>
      <c r="E527" s="132" t="s">
        <v>454</v>
      </c>
      <c r="F527" s="132" t="s">
        <v>430</v>
      </c>
      <c r="G527" s="133" t="n">
        <f aca="false" ca="false" dt2D="false" dtr="false" t="normal">G528</f>
        <v>131400</v>
      </c>
      <c r="H527" s="133" t="n">
        <f aca="false" ca="false" dt2D="false" dtr="false" t="normal">H528</f>
        <v>131400</v>
      </c>
    </row>
    <row outlineLevel="0" r="528">
      <c r="A528" s="131" t="s">
        <v>446</v>
      </c>
      <c r="B528" s="132" t="s">
        <v>414</v>
      </c>
      <c r="C528" s="132" t="s">
        <v>202</v>
      </c>
      <c r="D528" s="132" t="s">
        <v>30</v>
      </c>
      <c r="E528" s="132" t="s">
        <v>454</v>
      </c>
      <c r="F528" s="132" t="s">
        <v>455</v>
      </c>
      <c r="G528" s="133" t="n">
        <v>131400</v>
      </c>
      <c r="H528" s="133" t="n">
        <v>131400</v>
      </c>
    </row>
    <row ht="31.5" outlineLevel="0" r="529">
      <c r="A529" s="131" t="s">
        <v>456</v>
      </c>
      <c r="B529" s="132" t="s">
        <v>414</v>
      </c>
      <c r="C529" s="132" t="s">
        <v>202</v>
      </c>
      <c r="D529" s="132" t="s">
        <v>30</v>
      </c>
      <c r="E529" s="132" t="s">
        <v>457</v>
      </c>
      <c r="F529" s="132" t="s">
        <v>28</v>
      </c>
      <c r="G529" s="133" t="n">
        <v>5077740</v>
      </c>
      <c r="H529" s="133" t="n">
        <v>5077740</v>
      </c>
    </row>
    <row ht="31.5" outlineLevel="0" r="530">
      <c r="A530" s="131" t="s">
        <v>458</v>
      </c>
      <c r="B530" s="132" t="s">
        <v>414</v>
      </c>
      <c r="C530" s="132" t="s">
        <v>202</v>
      </c>
      <c r="D530" s="132" t="s">
        <v>30</v>
      </c>
      <c r="E530" s="132" t="s">
        <v>459</v>
      </c>
      <c r="F530" s="132" t="s">
        <v>28</v>
      </c>
      <c r="G530" s="133" t="n">
        <v>5077740</v>
      </c>
      <c r="H530" s="133" t="n">
        <v>5077740</v>
      </c>
    </row>
    <row customHeight="true" ht="18.75" outlineLevel="0" r="531">
      <c r="A531" s="131" t="s">
        <v>460</v>
      </c>
      <c r="B531" s="132" t="s">
        <v>414</v>
      </c>
      <c r="C531" s="132" t="s">
        <v>202</v>
      </c>
      <c r="D531" s="132" t="s">
        <v>30</v>
      </c>
      <c r="E531" s="132" t="s">
        <v>461</v>
      </c>
      <c r="F531" s="132" t="s">
        <v>28</v>
      </c>
      <c r="G531" s="133" t="n">
        <v>5077740</v>
      </c>
      <c r="H531" s="133" t="n">
        <v>5077740</v>
      </c>
    </row>
    <row ht="31.5" outlineLevel="0" r="532">
      <c r="A532" s="131" t="s">
        <v>462</v>
      </c>
      <c r="B532" s="132" t="s">
        <v>414</v>
      </c>
      <c r="C532" s="132" t="s">
        <v>202</v>
      </c>
      <c r="D532" s="132" t="s">
        <v>30</v>
      </c>
      <c r="E532" s="132" t="s">
        <v>463</v>
      </c>
      <c r="F532" s="132" t="s">
        <v>28</v>
      </c>
      <c r="G532" s="133" t="n">
        <v>5077740</v>
      </c>
      <c r="H532" s="133" t="n">
        <v>5077740</v>
      </c>
    </row>
    <row outlineLevel="0" r="533">
      <c r="A533" s="131" t="s">
        <v>423</v>
      </c>
      <c r="B533" s="132" t="s">
        <v>414</v>
      </c>
      <c r="C533" s="132" t="s">
        <v>202</v>
      </c>
      <c r="D533" s="132" t="s">
        <v>30</v>
      </c>
      <c r="E533" s="132" t="s">
        <v>463</v>
      </c>
      <c r="F533" s="132" t="s">
        <v>424</v>
      </c>
      <c r="G533" s="133" t="n">
        <f aca="false" ca="false" dt2D="false" dtr="false" t="normal">G534</f>
        <v>5077740</v>
      </c>
      <c r="H533" s="133" t="n">
        <f aca="false" ca="false" dt2D="false" dtr="false" t="normal">H534</f>
        <v>5077740</v>
      </c>
    </row>
    <row outlineLevel="0" r="534">
      <c r="A534" s="131" t="s">
        <v>427</v>
      </c>
      <c r="B534" s="132" t="s">
        <v>414</v>
      </c>
      <c r="C534" s="132" t="s">
        <v>202</v>
      </c>
      <c r="D534" s="132" t="s">
        <v>30</v>
      </c>
      <c r="E534" s="132" t="s">
        <v>463</v>
      </c>
      <c r="F534" s="132" t="s">
        <v>428</v>
      </c>
      <c r="G534" s="133" t="n">
        <v>5077740</v>
      </c>
      <c r="H534" s="133" t="n">
        <v>5077740</v>
      </c>
    </row>
    <row outlineLevel="0" r="535">
      <c r="A535" s="131" t="s">
        <v>464</v>
      </c>
      <c r="B535" s="132" t="s">
        <v>414</v>
      </c>
      <c r="C535" s="132" t="s">
        <v>202</v>
      </c>
      <c r="D535" s="132" t="s">
        <v>71</v>
      </c>
      <c r="E535" s="132" t="n"/>
      <c r="F535" s="132" t="s">
        <v>28</v>
      </c>
      <c r="G535" s="133" t="n">
        <v>3785449670</v>
      </c>
      <c r="H535" s="133" t="n">
        <v>3192432090</v>
      </c>
    </row>
    <row outlineLevel="0" r="536">
      <c r="A536" s="131" t="s">
        <v>416</v>
      </c>
      <c r="B536" s="132" t="s">
        <v>414</v>
      </c>
      <c r="C536" s="132" t="s">
        <v>202</v>
      </c>
      <c r="D536" s="132" t="s">
        <v>71</v>
      </c>
      <c r="E536" s="132" t="s">
        <v>417</v>
      </c>
      <c r="F536" s="132" t="s">
        <v>28</v>
      </c>
      <c r="G536" s="133" t="n">
        <v>3697730220</v>
      </c>
      <c r="H536" s="133" t="n">
        <v>3104712640</v>
      </c>
    </row>
    <row outlineLevel="0" r="537">
      <c r="A537" s="131" t="s">
        <v>418</v>
      </c>
      <c r="B537" s="132" t="s">
        <v>414</v>
      </c>
      <c r="C537" s="132" t="s">
        <v>202</v>
      </c>
      <c r="D537" s="132" t="s">
        <v>71</v>
      </c>
      <c r="E537" s="132" t="s">
        <v>419</v>
      </c>
      <c r="F537" s="132" t="s">
        <v>28</v>
      </c>
      <c r="G537" s="133" t="n">
        <v>3697730220</v>
      </c>
      <c r="H537" s="133" t="n">
        <v>3104712640</v>
      </c>
    </row>
    <row customHeight="true" ht="36" outlineLevel="0" r="538">
      <c r="A538" s="131" t="s">
        <v>465</v>
      </c>
      <c r="B538" s="132" t="s">
        <v>414</v>
      </c>
      <c r="C538" s="132" t="s">
        <v>202</v>
      </c>
      <c r="D538" s="132" t="s">
        <v>71</v>
      </c>
      <c r="E538" s="132" t="s">
        <v>466</v>
      </c>
      <c r="F538" s="132" t="s">
        <v>28</v>
      </c>
      <c r="G538" s="133" t="n">
        <v>3091779470</v>
      </c>
      <c r="H538" s="133" t="n">
        <v>3091779470</v>
      </c>
    </row>
    <row outlineLevel="0" r="539">
      <c r="A539" s="131" t="s">
        <v>176</v>
      </c>
      <c r="B539" s="132" t="s">
        <v>414</v>
      </c>
      <c r="C539" s="132" t="s">
        <v>202</v>
      </c>
      <c r="D539" s="132" t="s">
        <v>71</v>
      </c>
      <c r="E539" s="132" t="s">
        <v>467</v>
      </c>
      <c r="F539" s="132" t="s">
        <v>28</v>
      </c>
      <c r="G539" s="133" t="n">
        <v>902863190</v>
      </c>
      <c r="H539" s="133" t="n">
        <v>902863190</v>
      </c>
    </row>
    <row outlineLevel="0" r="540">
      <c r="A540" s="131" t="s">
        <v>423</v>
      </c>
      <c r="B540" s="132" t="s">
        <v>414</v>
      </c>
      <c r="C540" s="132" t="s">
        <v>202</v>
      </c>
      <c r="D540" s="132" t="s">
        <v>71</v>
      </c>
      <c r="E540" s="132" t="s">
        <v>467</v>
      </c>
      <c r="F540" s="132" t="s">
        <v>424</v>
      </c>
      <c r="G540" s="133" t="n">
        <f aca="false" ca="false" dt2D="false" dtr="false" t="normal">SUM(G541:G542)</f>
        <v>843609322.85</v>
      </c>
      <c r="H540" s="133" t="n">
        <f aca="false" ca="false" dt2D="false" dtr="false" t="normal">SUM(H541:H542)</f>
        <v>843609319.3</v>
      </c>
    </row>
    <row ht="47.25" outlineLevel="0" r="541">
      <c r="A541" s="131" t="s">
        <v>425</v>
      </c>
      <c r="B541" s="132" t="s">
        <v>414</v>
      </c>
      <c r="C541" s="132" t="s">
        <v>202</v>
      </c>
      <c r="D541" s="132" t="s">
        <v>71</v>
      </c>
      <c r="E541" s="132" t="s">
        <v>467</v>
      </c>
      <c r="F541" s="132" t="s">
        <v>426</v>
      </c>
      <c r="G541" s="133" t="n">
        <v>765349400</v>
      </c>
      <c r="H541" s="133" t="n">
        <v>765349400</v>
      </c>
    </row>
    <row outlineLevel="0" r="542">
      <c r="A542" s="131" t="s">
        <v>427</v>
      </c>
      <c r="B542" s="132" t="s">
        <v>414</v>
      </c>
      <c r="C542" s="132" t="s">
        <v>202</v>
      </c>
      <c r="D542" s="132" t="s">
        <v>71</v>
      </c>
      <c r="E542" s="132" t="s">
        <v>467</v>
      </c>
      <c r="F542" s="132" t="s">
        <v>428</v>
      </c>
      <c r="G542" s="133" t="n">
        <v>78259922.85</v>
      </c>
      <c r="H542" s="133" t="n">
        <v>78259919.3</v>
      </c>
    </row>
    <row outlineLevel="0" r="543">
      <c r="A543" s="131" t="s">
        <v>429</v>
      </c>
      <c r="B543" s="132" t="s">
        <v>414</v>
      </c>
      <c r="C543" s="132" t="s">
        <v>202</v>
      </c>
      <c r="D543" s="132" t="s">
        <v>71</v>
      </c>
      <c r="E543" s="132" t="s">
        <v>467</v>
      </c>
      <c r="F543" s="132" t="s">
        <v>430</v>
      </c>
      <c r="G543" s="133" t="n">
        <f aca="false" ca="false" dt2D="false" dtr="false" t="normal">SUM(G544:G545)</f>
        <v>59253867.15</v>
      </c>
      <c r="H543" s="133" t="n">
        <f aca="false" ca="false" dt2D="false" dtr="false" t="normal">SUM(H544:H545)</f>
        <v>59253870.7</v>
      </c>
    </row>
    <row ht="47.25" outlineLevel="0" r="544">
      <c r="A544" s="131" t="s">
        <v>431</v>
      </c>
      <c r="B544" s="132" t="s">
        <v>414</v>
      </c>
      <c r="C544" s="132" t="s">
        <v>202</v>
      </c>
      <c r="D544" s="132" t="s">
        <v>71</v>
      </c>
      <c r="E544" s="132" t="s">
        <v>467</v>
      </c>
      <c r="F544" s="132" t="s">
        <v>432</v>
      </c>
      <c r="G544" s="133" t="n">
        <v>46985580</v>
      </c>
      <c r="H544" s="133" t="n">
        <v>46985580</v>
      </c>
    </row>
    <row outlineLevel="0" r="545">
      <c r="A545" s="131" t="s">
        <v>446</v>
      </c>
      <c r="B545" s="132" t="s">
        <v>414</v>
      </c>
      <c r="C545" s="132" t="s">
        <v>202</v>
      </c>
      <c r="D545" s="132" t="s">
        <v>71</v>
      </c>
      <c r="E545" s="132" t="s">
        <v>467</v>
      </c>
      <c r="F545" s="132" t="s">
        <v>455</v>
      </c>
      <c r="G545" s="133" t="n">
        <v>12268287.15</v>
      </c>
      <c r="H545" s="133" t="n">
        <v>12268290.7</v>
      </c>
    </row>
    <row ht="126" outlineLevel="0" r="546">
      <c r="A546" s="131" t="s">
        <v>433</v>
      </c>
      <c r="B546" s="132" t="s">
        <v>414</v>
      </c>
      <c r="C546" s="132" t="s">
        <v>202</v>
      </c>
      <c r="D546" s="132" t="s">
        <v>71</v>
      </c>
      <c r="E546" s="132" t="s">
        <v>468</v>
      </c>
      <c r="F546" s="132" t="s">
        <v>28</v>
      </c>
      <c r="G546" s="133" t="n">
        <v>8839800</v>
      </c>
      <c r="H546" s="133" t="n">
        <v>8839800</v>
      </c>
    </row>
    <row ht="47.25" outlineLevel="0" r="547">
      <c r="A547" s="131" t="s">
        <v>172</v>
      </c>
      <c r="B547" s="132" t="s">
        <v>414</v>
      </c>
      <c r="C547" s="132" t="s">
        <v>202</v>
      </c>
      <c r="D547" s="132" t="s">
        <v>71</v>
      </c>
      <c r="E547" s="132" t="s">
        <v>468</v>
      </c>
      <c r="F547" s="132" t="s">
        <v>173</v>
      </c>
      <c r="G547" s="133" t="n">
        <f aca="false" ca="false" dt2D="false" dtr="false" t="normal">G548</f>
        <v>8626640</v>
      </c>
      <c r="H547" s="133" t="n">
        <f aca="false" ca="false" dt2D="false" dtr="false" t="normal">H548</f>
        <v>8626640</v>
      </c>
    </row>
    <row outlineLevel="0" r="548">
      <c r="A548" s="131" t="s">
        <v>388</v>
      </c>
      <c r="B548" s="132" t="s">
        <v>414</v>
      </c>
      <c r="C548" s="132" t="s">
        <v>202</v>
      </c>
      <c r="D548" s="132" t="s">
        <v>71</v>
      </c>
      <c r="E548" s="132" t="s">
        <v>468</v>
      </c>
      <c r="F548" s="132" t="s">
        <v>389</v>
      </c>
      <c r="G548" s="133" t="n">
        <v>8626640</v>
      </c>
      <c r="H548" s="133" t="n">
        <v>8626640</v>
      </c>
    </row>
    <row ht="31.5" outlineLevel="0" r="549">
      <c r="A549" s="131" t="s">
        <v>226</v>
      </c>
      <c r="B549" s="132" t="s">
        <v>414</v>
      </c>
      <c r="C549" s="132" t="s">
        <v>202</v>
      </c>
      <c r="D549" s="132" t="s">
        <v>71</v>
      </c>
      <c r="E549" s="132" t="s">
        <v>468</v>
      </c>
      <c r="F549" s="132" t="s">
        <v>227</v>
      </c>
      <c r="G549" s="133" t="n">
        <f aca="false" ca="false" dt2D="false" dtr="false" t="normal">G550</f>
        <v>213160</v>
      </c>
      <c r="H549" s="133" t="n">
        <f aca="false" ca="false" dt2D="false" dtr="false" t="normal">H550</f>
        <v>213160</v>
      </c>
    </row>
    <row ht="47.25" outlineLevel="0" r="550">
      <c r="A550" s="131" t="s">
        <v>382</v>
      </c>
      <c r="B550" s="132" t="s">
        <v>414</v>
      </c>
      <c r="C550" s="132" t="s">
        <v>202</v>
      </c>
      <c r="D550" s="132" t="s">
        <v>71</v>
      </c>
      <c r="E550" s="132" t="s">
        <v>468</v>
      </c>
      <c r="F550" s="132" t="s">
        <v>383</v>
      </c>
      <c r="G550" s="133" t="n">
        <v>213160</v>
      </c>
      <c r="H550" s="133" t="n">
        <v>213160</v>
      </c>
    </row>
    <row ht="63" outlineLevel="0" r="551">
      <c r="A551" s="131" t="s">
        <v>469</v>
      </c>
      <c r="B551" s="132" t="s">
        <v>414</v>
      </c>
      <c r="C551" s="132" t="s">
        <v>202</v>
      </c>
      <c r="D551" s="132" t="s">
        <v>71</v>
      </c>
      <c r="E551" s="132" t="s">
        <v>470</v>
      </c>
      <c r="F551" s="132" t="s">
        <v>28</v>
      </c>
      <c r="G551" s="133" t="n">
        <v>0</v>
      </c>
      <c r="H551" s="133" t="n">
        <v>0</v>
      </c>
    </row>
    <row outlineLevel="0" r="552">
      <c r="A552" s="131" t="s">
        <v>423</v>
      </c>
      <c r="B552" s="132" t="s">
        <v>414</v>
      </c>
      <c r="C552" s="132" t="s">
        <v>202</v>
      </c>
      <c r="D552" s="132" t="s">
        <v>71</v>
      </c>
      <c r="E552" s="132" t="s">
        <v>470</v>
      </c>
      <c r="F552" s="132" t="s">
        <v>424</v>
      </c>
      <c r="G552" s="133" t="n">
        <f aca="false" ca="false" dt2D="false" dtr="false" t="normal">G553</f>
        <v>0</v>
      </c>
      <c r="H552" s="133" t="n">
        <f aca="false" ca="false" dt2D="false" dtr="false" t="normal">H553</f>
        <v>0</v>
      </c>
    </row>
    <row outlineLevel="0" r="553">
      <c r="A553" s="131" t="s">
        <v>427</v>
      </c>
      <c r="B553" s="132" t="s">
        <v>414</v>
      </c>
      <c r="C553" s="132" t="s">
        <v>202</v>
      </c>
      <c r="D553" s="132" t="s">
        <v>71</v>
      </c>
      <c r="E553" s="132" t="s">
        <v>470</v>
      </c>
      <c r="F553" s="132" t="s">
        <v>428</v>
      </c>
      <c r="G553" s="133" t="n">
        <v>0</v>
      </c>
      <c r="H553" s="133" t="n">
        <v>0</v>
      </c>
    </row>
    <row outlineLevel="0" r="554">
      <c r="A554" s="131" t="s">
        <v>429</v>
      </c>
      <c r="B554" s="132" t="s">
        <v>414</v>
      </c>
      <c r="C554" s="132" t="s">
        <v>202</v>
      </c>
      <c r="D554" s="132" t="s">
        <v>71</v>
      </c>
      <c r="E554" s="132" t="s">
        <v>470</v>
      </c>
      <c r="F554" s="132" t="s">
        <v>430</v>
      </c>
      <c r="G554" s="133" t="n">
        <f aca="false" ca="false" dt2D="false" dtr="false" t="normal">G555</f>
        <v>0</v>
      </c>
      <c r="H554" s="133" t="n">
        <f aca="false" ca="false" dt2D="false" dtr="false" t="normal">H555</f>
        <v>0</v>
      </c>
    </row>
    <row outlineLevel="0" r="555">
      <c r="A555" s="131" t="s">
        <v>446</v>
      </c>
      <c r="B555" s="132" t="s">
        <v>414</v>
      </c>
      <c r="C555" s="132" t="s">
        <v>202</v>
      </c>
      <c r="D555" s="132" t="s">
        <v>71</v>
      </c>
      <c r="E555" s="132" t="s">
        <v>470</v>
      </c>
      <c r="F555" s="132" t="s">
        <v>455</v>
      </c>
      <c r="G555" s="133" t="n">
        <v>0</v>
      </c>
      <c r="H555" s="133" t="n">
        <v>0</v>
      </c>
    </row>
    <row customHeight="true" ht="99" outlineLevel="0" r="556">
      <c r="A556" s="131" t="s">
        <v>471</v>
      </c>
      <c r="B556" s="132" t="s">
        <v>414</v>
      </c>
      <c r="C556" s="132" t="s">
        <v>202</v>
      </c>
      <c r="D556" s="132" t="s">
        <v>71</v>
      </c>
      <c r="E556" s="132" t="s">
        <v>472</v>
      </c>
      <c r="F556" s="164" t="s">
        <v>28</v>
      </c>
      <c r="G556" s="133" t="n">
        <v>1698012400</v>
      </c>
      <c r="H556" s="133" t="n">
        <v>1698012400</v>
      </c>
    </row>
    <row outlineLevel="0" r="557">
      <c r="A557" s="131" t="s">
        <v>423</v>
      </c>
      <c r="B557" s="132" t="s">
        <v>414</v>
      </c>
      <c r="C557" s="132" t="s">
        <v>202</v>
      </c>
      <c r="D557" s="132" t="s">
        <v>71</v>
      </c>
      <c r="E557" s="132" t="s">
        <v>472</v>
      </c>
      <c r="F557" s="132" t="s">
        <v>424</v>
      </c>
      <c r="G557" s="133" t="n">
        <f aca="false" ca="false" dt2D="false" dtr="false" t="normal">G558</f>
        <v>1549897940</v>
      </c>
      <c r="H557" s="133" t="n">
        <f aca="false" ca="false" dt2D="false" dtr="false" t="normal">H558</f>
        <v>1549897940</v>
      </c>
    </row>
    <row ht="47.25" outlineLevel="0" r="558">
      <c r="A558" s="131" t="s">
        <v>425</v>
      </c>
      <c r="B558" s="132" t="s">
        <v>414</v>
      </c>
      <c r="C558" s="132" t="s">
        <v>202</v>
      </c>
      <c r="D558" s="132" t="s">
        <v>71</v>
      </c>
      <c r="E558" s="132" t="s">
        <v>472</v>
      </c>
      <c r="F558" s="132" t="s">
        <v>426</v>
      </c>
      <c r="G558" s="133" t="n">
        <v>1549897940</v>
      </c>
      <c r="H558" s="133" t="n">
        <v>1549897940</v>
      </c>
    </row>
    <row outlineLevel="0" r="559">
      <c r="A559" s="131" t="s">
        <v>429</v>
      </c>
      <c r="B559" s="132" t="s">
        <v>414</v>
      </c>
      <c r="C559" s="132" t="s">
        <v>202</v>
      </c>
      <c r="D559" s="132" t="s">
        <v>71</v>
      </c>
      <c r="E559" s="132" t="s">
        <v>472</v>
      </c>
      <c r="F559" s="132" t="s">
        <v>430</v>
      </c>
      <c r="G559" s="133" t="n">
        <f aca="false" ca="false" dt2D="false" dtr="false" t="normal">G560</f>
        <v>136965720</v>
      </c>
      <c r="H559" s="133" t="n">
        <f aca="false" ca="false" dt2D="false" dtr="false" t="normal">H560</f>
        <v>136965720</v>
      </c>
    </row>
    <row ht="47.25" outlineLevel="0" r="560">
      <c r="A560" s="131" t="s">
        <v>431</v>
      </c>
      <c r="B560" s="132" t="s">
        <v>414</v>
      </c>
      <c r="C560" s="132" t="s">
        <v>202</v>
      </c>
      <c r="D560" s="132" t="s">
        <v>71</v>
      </c>
      <c r="E560" s="132" t="s">
        <v>472</v>
      </c>
      <c r="F560" s="132" t="s">
        <v>432</v>
      </c>
      <c r="G560" s="133" t="n">
        <v>136965720</v>
      </c>
      <c r="H560" s="133" t="n">
        <v>136965720</v>
      </c>
    </row>
    <row ht="47.25" outlineLevel="0" r="561">
      <c r="A561" s="131" t="s">
        <v>172</v>
      </c>
      <c r="B561" s="132" t="s">
        <v>414</v>
      </c>
      <c r="C561" s="132" t="s">
        <v>202</v>
      </c>
      <c r="D561" s="132" t="s">
        <v>71</v>
      </c>
      <c r="E561" s="132" t="s">
        <v>472</v>
      </c>
      <c r="F561" s="132" t="s">
        <v>173</v>
      </c>
      <c r="G561" s="133" t="n">
        <f aca="false" ca="false" dt2D="false" dtr="false" t="normal">G562</f>
        <v>9863120</v>
      </c>
      <c r="H561" s="133" t="n">
        <f aca="false" ca="false" dt2D="false" dtr="false" t="normal">H562</f>
        <v>9863120</v>
      </c>
    </row>
    <row outlineLevel="0" r="562">
      <c r="A562" s="131" t="s">
        <v>388</v>
      </c>
      <c r="B562" s="132" t="s">
        <v>414</v>
      </c>
      <c r="C562" s="132" t="s">
        <v>202</v>
      </c>
      <c r="D562" s="132" t="s">
        <v>71</v>
      </c>
      <c r="E562" s="132" t="s">
        <v>472</v>
      </c>
      <c r="F562" s="132" t="s">
        <v>389</v>
      </c>
      <c r="G562" s="133" t="n">
        <v>9863120</v>
      </c>
      <c r="H562" s="133" t="n">
        <v>9863120</v>
      </c>
    </row>
    <row ht="31.5" outlineLevel="0" r="563">
      <c r="A563" s="131" t="s">
        <v>226</v>
      </c>
      <c r="B563" s="132" t="s">
        <v>414</v>
      </c>
      <c r="C563" s="132" t="s">
        <v>202</v>
      </c>
      <c r="D563" s="132" t="s">
        <v>71</v>
      </c>
      <c r="E563" s="132" t="s">
        <v>472</v>
      </c>
      <c r="F563" s="132" t="s">
        <v>227</v>
      </c>
      <c r="G563" s="133" t="n">
        <f aca="false" ca="false" dt2D="false" dtr="false" t="normal">G564</f>
        <v>1285620</v>
      </c>
      <c r="H563" s="133" t="n">
        <f aca="false" ca="false" dt2D="false" dtr="false" t="normal">H564</f>
        <v>1285620</v>
      </c>
    </row>
    <row ht="47.25" outlineLevel="0" r="564">
      <c r="A564" s="131" t="s">
        <v>382</v>
      </c>
      <c r="B564" s="132" t="s">
        <v>414</v>
      </c>
      <c r="C564" s="132" t="s">
        <v>202</v>
      </c>
      <c r="D564" s="132" t="s">
        <v>71</v>
      </c>
      <c r="E564" s="132" t="s">
        <v>472</v>
      </c>
      <c r="F564" s="132" t="s">
        <v>383</v>
      </c>
      <c r="G564" s="133" t="n">
        <v>1285620</v>
      </c>
      <c r="H564" s="133" t="n">
        <v>1285620</v>
      </c>
    </row>
    <row customHeight="true" ht="36.75" outlineLevel="0" r="565">
      <c r="A565" s="131" t="s">
        <v>473</v>
      </c>
      <c r="B565" s="132" t="s">
        <v>414</v>
      </c>
      <c r="C565" s="132" t="s">
        <v>202</v>
      </c>
      <c r="D565" s="132" t="s">
        <v>71</v>
      </c>
      <c r="E565" s="132" t="s">
        <v>474</v>
      </c>
      <c r="F565" s="132" t="s">
        <v>28</v>
      </c>
      <c r="G565" s="133" t="n">
        <v>330890160</v>
      </c>
      <c r="H565" s="133" t="n">
        <v>330890160</v>
      </c>
    </row>
    <row outlineLevel="0" r="566">
      <c r="A566" s="131" t="s">
        <v>423</v>
      </c>
      <c r="B566" s="132" t="s">
        <v>414</v>
      </c>
      <c r="C566" s="132" t="s">
        <v>202</v>
      </c>
      <c r="D566" s="132" t="s">
        <v>71</v>
      </c>
      <c r="E566" s="132" t="s">
        <v>474</v>
      </c>
      <c r="F566" s="132" t="s">
        <v>424</v>
      </c>
      <c r="G566" s="133" t="n">
        <f aca="false" ca="false" dt2D="false" dtr="false" t="normal">G567</f>
        <v>307532500</v>
      </c>
      <c r="H566" s="133" t="n">
        <f aca="false" ca="false" dt2D="false" dtr="false" t="normal">H567</f>
        <v>307532500</v>
      </c>
    </row>
    <row outlineLevel="0" r="567">
      <c r="A567" s="131" t="s">
        <v>427</v>
      </c>
      <c r="B567" s="132" t="s">
        <v>414</v>
      </c>
      <c r="C567" s="132" t="s">
        <v>202</v>
      </c>
      <c r="D567" s="132" t="s">
        <v>71</v>
      </c>
      <c r="E567" s="132" t="s">
        <v>474</v>
      </c>
      <c r="F567" s="132" t="s">
        <v>428</v>
      </c>
      <c r="G567" s="133" t="n">
        <v>307532500</v>
      </c>
      <c r="H567" s="133" t="n">
        <v>307532500</v>
      </c>
    </row>
    <row outlineLevel="0" r="568">
      <c r="A568" s="131" t="s">
        <v>429</v>
      </c>
      <c r="B568" s="132" t="s">
        <v>414</v>
      </c>
      <c r="C568" s="132" t="s">
        <v>202</v>
      </c>
      <c r="D568" s="132" t="s">
        <v>71</v>
      </c>
      <c r="E568" s="132" t="s">
        <v>474</v>
      </c>
      <c r="F568" s="132" t="s">
        <v>430</v>
      </c>
      <c r="G568" s="133" t="n">
        <f aca="false" ca="false" dt2D="false" dtr="false" t="normal">G569</f>
        <v>23357660</v>
      </c>
      <c r="H568" s="133" t="n">
        <f aca="false" ca="false" dt2D="false" dtr="false" t="normal">H569</f>
        <v>23357660</v>
      </c>
    </row>
    <row outlineLevel="0" r="569">
      <c r="A569" s="131" t="s">
        <v>446</v>
      </c>
      <c r="B569" s="132" t="s">
        <v>414</v>
      </c>
      <c r="C569" s="132" t="s">
        <v>202</v>
      </c>
      <c r="D569" s="132" t="s">
        <v>71</v>
      </c>
      <c r="E569" s="132" t="s">
        <v>474</v>
      </c>
      <c r="F569" s="132" t="s">
        <v>455</v>
      </c>
      <c r="G569" s="133" t="n">
        <v>23357660</v>
      </c>
      <c r="H569" s="133" t="n">
        <v>23357660</v>
      </c>
    </row>
    <row ht="78.75" outlineLevel="0" r="570">
      <c r="A570" s="131" t="s">
        <v>475</v>
      </c>
      <c r="B570" s="132" t="s">
        <v>414</v>
      </c>
      <c r="C570" s="132" t="s">
        <v>202</v>
      </c>
      <c r="D570" s="132" t="s">
        <v>71</v>
      </c>
      <c r="E570" s="132" t="s">
        <v>476</v>
      </c>
      <c r="F570" s="132" t="s">
        <v>28</v>
      </c>
      <c r="G570" s="133" t="n">
        <v>151173920</v>
      </c>
      <c r="H570" s="133" t="n">
        <v>151173920</v>
      </c>
    </row>
    <row outlineLevel="0" r="571">
      <c r="A571" s="131" t="s">
        <v>423</v>
      </c>
      <c r="B571" s="132" t="s">
        <v>414</v>
      </c>
      <c r="C571" s="132" t="s">
        <v>202</v>
      </c>
      <c r="D571" s="132" t="s">
        <v>71</v>
      </c>
      <c r="E571" s="132" t="s">
        <v>476</v>
      </c>
      <c r="F571" s="132" t="s">
        <v>424</v>
      </c>
      <c r="G571" s="133" t="n">
        <f aca="false" ca="false" dt2D="false" dtr="false" t="normal">G572</f>
        <v>138830960</v>
      </c>
      <c r="H571" s="133" t="n">
        <f aca="false" ca="false" dt2D="false" dtr="false" t="normal">H572</f>
        <v>138830960</v>
      </c>
    </row>
    <row outlineLevel="0" r="572">
      <c r="A572" s="131" t="s">
        <v>427</v>
      </c>
      <c r="B572" s="132" t="s">
        <v>414</v>
      </c>
      <c r="C572" s="132" t="s">
        <v>202</v>
      </c>
      <c r="D572" s="132" t="s">
        <v>71</v>
      </c>
      <c r="E572" s="132" t="s">
        <v>476</v>
      </c>
      <c r="F572" s="132" t="s">
        <v>428</v>
      </c>
      <c r="G572" s="133" t="n">
        <v>138830960</v>
      </c>
      <c r="H572" s="133" t="n">
        <v>138830960</v>
      </c>
    </row>
    <row outlineLevel="0" r="573">
      <c r="A573" s="131" t="s">
        <v>429</v>
      </c>
      <c r="B573" s="132" t="s">
        <v>414</v>
      </c>
      <c r="C573" s="132" t="s">
        <v>202</v>
      </c>
      <c r="D573" s="132" t="s">
        <v>71</v>
      </c>
      <c r="E573" s="132" t="s">
        <v>476</v>
      </c>
      <c r="F573" s="132" t="s">
        <v>430</v>
      </c>
      <c r="G573" s="133" t="n">
        <f aca="false" ca="false" dt2D="false" dtr="false" t="normal">G574</f>
        <v>12342960</v>
      </c>
      <c r="H573" s="133" t="n">
        <f aca="false" ca="false" dt2D="false" dtr="false" t="normal">H574</f>
        <v>12342960</v>
      </c>
    </row>
    <row outlineLevel="0" r="574">
      <c r="A574" s="131" t="s">
        <v>446</v>
      </c>
      <c r="B574" s="132" t="s">
        <v>414</v>
      </c>
      <c r="C574" s="132" t="s">
        <v>202</v>
      </c>
      <c r="D574" s="132" t="s">
        <v>71</v>
      </c>
      <c r="E574" s="132" t="s">
        <v>476</v>
      </c>
      <c r="F574" s="132" t="s">
        <v>455</v>
      </c>
      <c r="G574" s="133" t="n">
        <v>12342960</v>
      </c>
      <c r="H574" s="133" t="n">
        <v>12342960</v>
      </c>
    </row>
    <row ht="31.5" outlineLevel="0" r="575">
      <c r="A575" s="131" t="s">
        <v>477</v>
      </c>
      <c r="B575" s="132" t="s">
        <v>414</v>
      </c>
      <c r="C575" s="132" t="s">
        <v>202</v>
      </c>
      <c r="D575" s="132" t="s">
        <v>71</v>
      </c>
      <c r="E575" s="132" t="s">
        <v>478</v>
      </c>
      <c r="F575" s="132" t="s">
        <v>28</v>
      </c>
      <c r="G575" s="133" t="n">
        <v>0</v>
      </c>
      <c r="H575" s="133" t="n">
        <v>0</v>
      </c>
    </row>
    <row outlineLevel="0" r="576">
      <c r="A576" s="131" t="s">
        <v>423</v>
      </c>
      <c r="B576" s="132" t="s">
        <v>414</v>
      </c>
      <c r="C576" s="132" t="s">
        <v>202</v>
      </c>
      <c r="D576" s="132" t="s">
        <v>71</v>
      </c>
      <c r="E576" s="132" t="s">
        <v>478</v>
      </c>
      <c r="F576" s="132" t="s">
        <v>424</v>
      </c>
      <c r="G576" s="133" t="n">
        <f aca="false" ca="false" dt2D="false" dtr="false" t="normal">G577</f>
        <v>0</v>
      </c>
      <c r="H576" s="133" t="n">
        <f aca="false" ca="false" dt2D="false" dtr="false" t="normal">H577</f>
        <v>0</v>
      </c>
    </row>
    <row outlineLevel="0" r="577">
      <c r="A577" s="131" t="s">
        <v>427</v>
      </c>
      <c r="B577" s="132" t="s">
        <v>414</v>
      </c>
      <c r="C577" s="132" t="s">
        <v>202</v>
      </c>
      <c r="D577" s="132" t="s">
        <v>71</v>
      </c>
      <c r="E577" s="132" t="s">
        <v>478</v>
      </c>
      <c r="F577" s="132" t="s">
        <v>428</v>
      </c>
      <c r="G577" s="133" t="n">
        <v>0</v>
      </c>
      <c r="H577" s="133" t="n">
        <v>0</v>
      </c>
    </row>
    <row ht="47.25" outlineLevel="0" r="578">
      <c r="A578" s="131" t="s">
        <v>439</v>
      </c>
      <c r="B578" s="132" t="s">
        <v>414</v>
      </c>
      <c r="C578" s="132" t="s">
        <v>202</v>
      </c>
      <c r="D578" s="132" t="s">
        <v>71</v>
      </c>
      <c r="E578" s="132" t="s">
        <v>440</v>
      </c>
      <c r="F578" s="132" t="s">
        <v>28</v>
      </c>
      <c r="G578" s="133" t="n">
        <v>595251670</v>
      </c>
      <c r="H578" s="133" t="n">
        <v>0</v>
      </c>
    </row>
    <row outlineLevel="0" r="579">
      <c r="A579" s="131" t="s">
        <v>176</v>
      </c>
      <c r="B579" s="132" t="s">
        <v>414</v>
      </c>
      <c r="C579" s="132" t="s">
        <v>202</v>
      </c>
      <c r="D579" s="132" t="s">
        <v>71</v>
      </c>
      <c r="E579" s="132" t="s">
        <v>441</v>
      </c>
      <c r="F579" s="132" t="s">
        <v>28</v>
      </c>
      <c r="G579" s="133" t="n">
        <v>0</v>
      </c>
      <c r="H579" s="133" t="n">
        <v>0</v>
      </c>
    </row>
    <row outlineLevel="0" r="580">
      <c r="A580" s="131" t="s">
        <v>423</v>
      </c>
      <c r="B580" s="132" t="s">
        <v>414</v>
      </c>
      <c r="C580" s="132" t="s">
        <v>202</v>
      </c>
      <c r="D580" s="132" t="s">
        <v>71</v>
      </c>
      <c r="E580" s="132" t="s">
        <v>441</v>
      </c>
      <c r="F580" s="132" t="s">
        <v>424</v>
      </c>
      <c r="G580" s="133" t="n">
        <f aca="false" ca="false" dt2D="false" dtr="false" t="normal">G581</f>
        <v>0</v>
      </c>
      <c r="H580" s="133" t="n">
        <f aca="false" ca="false" dt2D="false" dtr="false" t="normal">H581</f>
        <v>0</v>
      </c>
    </row>
    <row outlineLevel="0" r="581">
      <c r="A581" s="131" t="s">
        <v>427</v>
      </c>
      <c r="B581" s="132" t="s">
        <v>414</v>
      </c>
      <c r="C581" s="132" t="s">
        <v>202</v>
      </c>
      <c r="D581" s="132" t="s">
        <v>71</v>
      </c>
      <c r="E581" s="132" t="s">
        <v>441</v>
      </c>
      <c r="F581" s="132" t="s">
        <v>428</v>
      </c>
      <c r="G581" s="133" t="n">
        <v>0</v>
      </c>
      <c r="H581" s="133" t="n">
        <v>0</v>
      </c>
    </row>
    <row outlineLevel="0" r="582">
      <c r="A582" s="131" t="s">
        <v>429</v>
      </c>
      <c r="B582" s="132" t="s">
        <v>414</v>
      </c>
      <c r="C582" s="132" t="s">
        <v>202</v>
      </c>
      <c r="D582" s="132" t="s">
        <v>71</v>
      </c>
      <c r="E582" s="132" t="s">
        <v>441</v>
      </c>
      <c r="F582" s="132" t="s">
        <v>430</v>
      </c>
      <c r="G582" s="133" t="n">
        <f aca="false" ca="false" dt2D="false" dtr="false" t="normal">G583</f>
        <v>0</v>
      </c>
      <c r="H582" s="133" t="n">
        <f aca="false" ca="false" dt2D="false" dtr="false" t="normal">H583</f>
        <v>0</v>
      </c>
    </row>
    <row outlineLevel="0" r="583">
      <c r="A583" s="131" t="s">
        <v>446</v>
      </c>
      <c r="B583" s="132" t="s">
        <v>414</v>
      </c>
      <c r="C583" s="132" t="s">
        <v>202</v>
      </c>
      <c r="D583" s="132" t="s">
        <v>71</v>
      </c>
      <c r="E583" s="132" t="s">
        <v>441</v>
      </c>
      <c r="F583" s="132" t="s">
        <v>455</v>
      </c>
      <c r="G583" s="133" t="n">
        <v>0</v>
      </c>
      <c r="H583" s="133" t="n">
        <v>0</v>
      </c>
    </row>
    <row outlineLevel="0" r="584">
      <c r="A584" s="131" t="s">
        <v>479</v>
      </c>
      <c r="B584" s="132" t="s">
        <v>414</v>
      </c>
      <c r="C584" s="132" t="s">
        <v>202</v>
      </c>
      <c r="D584" s="132" t="s">
        <v>71</v>
      </c>
      <c r="E584" s="132" t="s">
        <v>480</v>
      </c>
      <c r="F584" s="132" t="s">
        <v>28</v>
      </c>
      <c r="G584" s="133" t="n">
        <v>256218100</v>
      </c>
      <c r="H584" s="133" t="n">
        <v>0</v>
      </c>
    </row>
    <row outlineLevel="0" r="585">
      <c r="A585" s="131" t="s">
        <v>423</v>
      </c>
      <c r="B585" s="132" t="s">
        <v>414</v>
      </c>
      <c r="C585" s="132" t="s">
        <v>202</v>
      </c>
      <c r="D585" s="132" t="s">
        <v>71</v>
      </c>
      <c r="E585" s="132" t="s">
        <v>480</v>
      </c>
      <c r="F585" s="132" t="s">
        <v>424</v>
      </c>
      <c r="G585" s="133" t="n">
        <f aca="false" ca="false" dt2D="false" dtr="false" t="normal">G586</f>
        <v>256218100</v>
      </c>
      <c r="H585" s="133" t="n">
        <f aca="false" ca="false" dt2D="false" dtr="false" t="normal">H586</f>
        <v>0</v>
      </c>
    </row>
    <row outlineLevel="0" r="586">
      <c r="A586" s="131" t="s">
        <v>427</v>
      </c>
      <c r="B586" s="132" t="s">
        <v>414</v>
      </c>
      <c r="C586" s="132" t="s">
        <v>202</v>
      </c>
      <c r="D586" s="132" t="s">
        <v>71</v>
      </c>
      <c r="E586" s="132" t="s">
        <v>480</v>
      </c>
      <c r="F586" s="132" t="s">
        <v>428</v>
      </c>
      <c r="G586" s="133" t="n">
        <v>256218100</v>
      </c>
      <c r="H586" s="133" t="n">
        <v>0</v>
      </c>
    </row>
    <row ht="31.5" outlineLevel="0" r="587">
      <c r="A587" s="131" t="s">
        <v>481</v>
      </c>
      <c r="B587" s="132" t="s">
        <v>414</v>
      </c>
      <c r="C587" s="132" t="s">
        <v>202</v>
      </c>
      <c r="D587" s="132" t="s">
        <v>71</v>
      </c>
      <c r="E587" s="132" t="s">
        <v>482</v>
      </c>
      <c r="F587" s="132" t="s">
        <v>28</v>
      </c>
      <c r="G587" s="133" t="n">
        <v>339033570</v>
      </c>
      <c r="H587" s="133" t="n">
        <v>0</v>
      </c>
    </row>
    <row outlineLevel="0" r="588">
      <c r="A588" s="131" t="s">
        <v>423</v>
      </c>
      <c r="B588" s="132" t="s">
        <v>414</v>
      </c>
      <c r="C588" s="132" t="s">
        <v>202</v>
      </c>
      <c r="D588" s="132" t="s">
        <v>71</v>
      </c>
      <c r="E588" s="132" t="s">
        <v>482</v>
      </c>
      <c r="F588" s="132" t="s">
        <v>424</v>
      </c>
      <c r="G588" s="133" t="n">
        <f aca="false" ca="false" dt2D="false" dtr="false" t="normal">G589</f>
        <v>339033570</v>
      </c>
      <c r="H588" s="133" t="n">
        <f aca="false" ca="false" dt2D="false" dtr="false" t="normal">H589</f>
        <v>0</v>
      </c>
    </row>
    <row outlineLevel="0" r="589">
      <c r="A589" s="131" t="s">
        <v>427</v>
      </c>
      <c r="B589" s="132" t="s">
        <v>414</v>
      </c>
      <c r="C589" s="132" t="s">
        <v>202</v>
      </c>
      <c r="D589" s="132" t="s">
        <v>71</v>
      </c>
      <c r="E589" s="132" t="s">
        <v>482</v>
      </c>
      <c r="F589" s="132" t="s">
        <v>428</v>
      </c>
      <c r="G589" s="133" t="n">
        <v>339033570</v>
      </c>
      <c r="H589" s="133" t="n">
        <v>0</v>
      </c>
    </row>
    <row ht="31.5" outlineLevel="0" r="590">
      <c r="A590" s="131" t="s">
        <v>483</v>
      </c>
      <c r="B590" s="132" t="s">
        <v>414</v>
      </c>
      <c r="C590" s="132" t="s">
        <v>202</v>
      </c>
      <c r="D590" s="132" t="s">
        <v>71</v>
      </c>
      <c r="E590" s="132" t="s">
        <v>484</v>
      </c>
      <c r="F590" s="132" t="s">
        <v>28</v>
      </c>
      <c r="G590" s="133" t="n">
        <v>10699080</v>
      </c>
      <c r="H590" s="133" t="n">
        <v>12933170</v>
      </c>
    </row>
    <row ht="47.25" outlineLevel="0" r="591">
      <c r="A591" s="131" t="s">
        <v>485</v>
      </c>
      <c r="B591" s="132" t="s">
        <v>414</v>
      </c>
      <c r="C591" s="132" t="s">
        <v>202</v>
      </c>
      <c r="D591" s="132" t="s">
        <v>71</v>
      </c>
      <c r="E591" s="132" t="s">
        <v>486</v>
      </c>
      <c r="F591" s="132" t="s">
        <v>28</v>
      </c>
      <c r="G591" s="133" t="n">
        <v>10699080</v>
      </c>
      <c r="H591" s="133" t="n">
        <v>12933170</v>
      </c>
    </row>
    <row outlineLevel="0" r="592">
      <c r="A592" s="131" t="s">
        <v>423</v>
      </c>
      <c r="B592" s="132" t="s">
        <v>414</v>
      </c>
      <c r="C592" s="132" t="s">
        <v>202</v>
      </c>
      <c r="D592" s="132" t="s">
        <v>71</v>
      </c>
      <c r="E592" s="132" t="s">
        <v>487</v>
      </c>
      <c r="F592" s="132" t="s">
        <v>424</v>
      </c>
      <c r="G592" s="133" t="n">
        <f aca="false" ca="false" dt2D="false" dtr="false" t="normal">G593</f>
        <v>9852100</v>
      </c>
      <c r="H592" s="133" t="n">
        <f aca="false" ca="false" dt2D="false" dtr="false" t="normal">H593</f>
        <v>12086190</v>
      </c>
    </row>
    <row ht="47.25" outlineLevel="0" r="593">
      <c r="A593" s="131" t="s">
        <v>425</v>
      </c>
      <c r="B593" s="132" t="s">
        <v>414</v>
      </c>
      <c r="C593" s="132" t="s">
        <v>202</v>
      </c>
      <c r="D593" s="132" t="s">
        <v>71</v>
      </c>
      <c r="E593" s="132" t="s">
        <v>486</v>
      </c>
      <c r="F593" s="132" t="s">
        <v>426</v>
      </c>
      <c r="G593" s="133" t="n">
        <v>9852100</v>
      </c>
      <c r="H593" s="133" t="n">
        <v>12086190</v>
      </c>
    </row>
    <row outlineLevel="0" r="594">
      <c r="A594" s="131" t="s">
        <v>429</v>
      </c>
      <c r="B594" s="132" t="s">
        <v>414</v>
      </c>
      <c r="C594" s="132" t="s">
        <v>202</v>
      </c>
      <c r="D594" s="132" t="s">
        <v>71</v>
      </c>
      <c r="E594" s="132" t="s">
        <v>487</v>
      </c>
      <c r="F594" s="132" t="s">
        <v>430</v>
      </c>
      <c r="G594" s="133" t="n">
        <f aca="false" ca="false" dt2D="false" dtr="false" t="normal">G595</f>
        <v>846980</v>
      </c>
      <c r="H594" s="133" t="n">
        <f aca="false" ca="false" dt2D="false" dtr="false" t="normal">H595</f>
        <v>846980</v>
      </c>
    </row>
    <row ht="47.25" outlineLevel="0" r="595">
      <c r="A595" s="131" t="s">
        <v>431</v>
      </c>
      <c r="B595" s="132" t="s">
        <v>414</v>
      </c>
      <c r="C595" s="132" t="s">
        <v>202</v>
      </c>
      <c r="D595" s="132" t="s">
        <v>71</v>
      </c>
      <c r="E595" s="132" t="s">
        <v>486</v>
      </c>
      <c r="F595" s="132" t="s">
        <v>432</v>
      </c>
      <c r="G595" s="133" t="n">
        <v>846980</v>
      </c>
      <c r="H595" s="133" t="n">
        <v>846980</v>
      </c>
    </row>
    <row customHeight="true" ht="50.25" outlineLevel="0" r="596">
      <c r="A596" s="131" t="s">
        <v>287</v>
      </c>
      <c r="B596" s="132" t="s">
        <v>414</v>
      </c>
      <c r="C596" s="132" t="s">
        <v>202</v>
      </c>
      <c r="D596" s="132" t="s">
        <v>71</v>
      </c>
      <c r="E596" s="132" t="s">
        <v>288</v>
      </c>
      <c r="F596" s="132" t="s">
        <v>28</v>
      </c>
      <c r="G596" s="133" t="n">
        <v>829940</v>
      </c>
      <c r="H596" s="133" t="n">
        <v>829940</v>
      </c>
    </row>
    <row ht="31.5" outlineLevel="0" r="597">
      <c r="A597" s="131" t="s">
        <v>488</v>
      </c>
      <c r="B597" s="132" t="s">
        <v>414</v>
      </c>
      <c r="C597" s="132" t="s">
        <v>202</v>
      </c>
      <c r="D597" s="132" t="s">
        <v>71</v>
      </c>
      <c r="E597" s="132" t="s">
        <v>489</v>
      </c>
      <c r="F597" s="132" t="s">
        <v>28</v>
      </c>
      <c r="G597" s="133" t="n">
        <v>829940</v>
      </c>
      <c r="H597" s="133" t="n">
        <v>829940</v>
      </c>
    </row>
    <row ht="31.5" outlineLevel="0" r="598">
      <c r="A598" s="131" t="s">
        <v>490</v>
      </c>
      <c r="B598" s="132" t="s">
        <v>414</v>
      </c>
      <c r="C598" s="132" t="s">
        <v>202</v>
      </c>
      <c r="D598" s="132" t="s">
        <v>71</v>
      </c>
      <c r="E598" s="132" t="s">
        <v>491</v>
      </c>
      <c r="F598" s="132" t="s">
        <v>28</v>
      </c>
      <c r="G598" s="133" t="n">
        <f aca="false" ca="false" dt2D="false" dtr="false" t="normal">G599</f>
        <v>829940</v>
      </c>
      <c r="H598" s="133" t="n">
        <f aca="false" ca="false" dt2D="false" dtr="false" t="normal">H599</f>
        <v>829940</v>
      </c>
    </row>
    <row outlineLevel="0" r="599">
      <c r="A599" s="131" t="s">
        <v>492</v>
      </c>
      <c r="B599" s="132" t="s">
        <v>414</v>
      </c>
      <c r="C599" s="132" t="s">
        <v>202</v>
      </c>
      <c r="D599" s="132" t="s">
        <v>71</v>
      </c>
      <c r="E599" s="132" t="s">
        <v>493</v>
      </c>
      <c r="F599" s="132" t="s">
        <v>28</v>
      </c>
      <c r="G599" s="133" t="n">
        <v>829940</v>
      </c>
      <c r="H599" s="133" t="n">
        <v>829940</v>
      </c>
    </row>
    <row ht="63" outlineLevel="0" r="600">
      <c r="A600" s="131" t="s">
        <v>494</v>
      </c>
      <c r="B600" s="132" t="s">
        <v>414</v>
      </c>
      <c r="C600" s="132" t="s">
        <v>202</v>
      </c>
      <c r="D600" s="132" t="s">
        <v>71</v>
      </c>
      <c r="E600" s="132" t="s">
        <v>495</v>
      </c>
      <c r="F600" s="132" t="s">
        <v>28</v>
      </c>
      <c r="G600" s="133" t="n">
        <v>829940</v>
      </c>
      <c r="H600" s="133" t="n">
        <v>829940</v>
      </c>
    </row>
    <row outlineLevel="0" r="601">
      <c r="A601" s="131" t="s">
        <v>423</v>
      </c>
      <c r="B601" s="132" t="s">
        <v>414</v>
      </c>
      <c r="C601" s="132" t="s">
        <v>202</v>
      </c>
      <c r="D601" s="132" t="s">
        <v>71</v>
      </c>
      <c r="E601" s="132" t="s">
        <v>495</v>
      </c>
      <c r="F601" s="132" t="s">
        <v>424</v>
      </c>
      <c r="G601" s="133" t="n">
        <f aca="false" ca="false" dt2D="false" dtr="false" t="normal">G602</f>
        <v>829940</v>
      </c>
      <c r="H601" s="133" t="n">
        <f aca="false" ca="false" dt2D="false" dtr="false" t="normal">H602</f>
        <v>829940</v>
      </c>
    </row>
    <row outlineLevel="0" r="602">
      <c r="A602" s="131" t="s">
        <v>427</v>
      </c>
      <c r="B602" s="132" t="s">
        <v>414</v>
      </c>
      <c r="C602" s="132" t="s">
        <v>202</v>
      </c>
      <c r="D602" s="132" t="s">
        <v>71</v>
      </c>
      <c r="E602" s="132" t="s">
        <v>495</v>
      </c>
      <c r="F602" s="132" t="s">
        <v>428</v>
      </c>
      <c r="G602" s="133" t="n">
        <v>829940</v>
      </c>
      <c r="H602" s="133" t="n">
        <v>829940</v>
      </c>
    </row>
    <row ht="31.5" outlineLevel="0" r="603">
      <c r="A603" s="131" t="s">
        <v>136</v>
      </c>
      <c r="B603" s="132" t="s">
        <v>414</v>
      </c>
      <c r="C603" s="132" t="s">
        <v>202</v>
      </c>
      <c r="D603" s="132" t="s">
        <v>71</v>
      </c>
      <c r="E603" s="132" t="s">
        <v>137</v>
      </c>
      <c r="F603" s="132" t="s">
        <v>28</v>
      </c>
      <c r="G603" s="133" t="n">
        <v>83949340</v>
      </c>
      <c r="H603" s="133" t="n">
        <v>83949340</v>
      </c>
    </row>
    <row ht="31.5" outlineLevel="0" r="604">
      <c r="A604" s="131" t="s">
        <v>138</v>
      </c>
      <c r="B604" s="132" t="s">
        <v>414</v>
      </c>
      <c r="C604" s="132" t="s">
        <v>202</v>
      </c>
      <c r="D604" s="132" t="s">
        <v>71</v>
      </c>
      <c r="E604" s="132" t="s">
        <v>139</v>
      </c>
      <c r="F604" s="132" t="s">
        <v>28</v>
      </c>
      <c r="G604" s="133" t="n">
        <v>69176700</v>
      </c>
      <c r="H604" s="133" t="n">
        <v>69176700</v>
      </c>
    </row>
    <row ht="47.25" outlineLevel="0" r="605">
      <c r="A605" s="131" t="s">
        <v>442</v>
      </c>
      <c r="B605" s="132" t="s">
        <v>414</v>
      </c>
      <c r="C605" s="132" t="s">
        <v>202</v>
      </c>
      <c r="D605" s="132" t="s">
        <v>71</v>
      </c>
      <c r="E605" s="132" t="s">
        <v>443</v>
      </c>
      <c r="F605" s="132" t="s">
        <v>28</v>
      </c>
      <c r="G605" s="133" t="n">
        <v>69176700</v>
      </c>
      <c r="H605" s="133" t="n">
        <v>69176700</v>
      </c>
    </row>
    <row ht="31.5" outlineLevel="0" r="606">
      <c r="A606" s="131" t="s">
        <v>444</v>
      </c>
      <c r="B606" s="132" t="s">
        <v>414</v>
      </c>
      <c r="C606" s="132" t="s">
        <v>202</v>
      </c>
      <c r="D606" s="132" t="s">
        <v>71</v>
      </c>
      <c r="E606" s="132" t="s">
        <v>445</v>
      </c>
      <c r="F606" s="132" t="s">
        <v>28</v>
      </c>
      <c r="G606" s="133" t="n">
        <v>69176700</v>
      </c>
      <c r="H606" s="133" t="n">
        <v>69176700</v>
      </c>
    </row>
    <row outlineLevel="0" r="607">
      <c r="A607" s="131" t="s">
        <v>423</v>
      </c>
      <c r="B607" s="132" t="s">
        <v>414</v>
      </c>
      <c r="C607" s="132" t="s">
        <v>202</v>
      </c>
      <c r="D607" s="132" t="s">
        <v>71</v>
      </c>
      <c r="E607" s="132" t="s">
        <v>445</v>
      </c>
      <c r="F607" s="132" t="s">
        <v>424</v>
      </c>
      <c r="G607" s="133" t="n">
        <f aca="false" ca="false" dt2D="false" dtr="false" t="normal">G608</f>
        <v>64510080</v>
      </c>
      <c r="H607" s="133" t="n">
        <f aca="false" ca="false" dt2D="false" dtr="false" t="normal">H608</f>
        <v>64510080</v>
      </c>
    </row>
    <row outlineLevel="0" r="608">
      <c r="A608" s="131" t="s">
        <v>427</v>
      </c>
      <c r="B608" s="132" t="s">
        <v>414</v>
      </c>
      <c r="C608" s="132" t="s">
        <v>202</v>
      </c>
      <c r="D608" s="132" t="s">
        <v>71</v>
      </c>
      <c r="E608" s="132" t="s">
        <v>445</v>
      </c>
      <c r="F608" s="132" t="s">
        <v>428</v>
      </c>
      <c r="G608" s="133" t="n">
        <v>64510080</v>
      </c>
      <c r="H608" s="133" t="n">
        <v>64510080</v>
      </c>
    </row>
    <row outlineLevel="0" r="609">
      <c r="A609" s="131" t="s">
        <v>429</v>
      </c>
      <c r="B609" s="132" t="s">
        <v>414</v>
      </c>
      <c r="C609" s="132" t="s">
        <v>202</v>
      </c>
      <c r="D609" s="132" t="s">
        <v>71</v>
      </c>
      <c r="E609" s="132" t="s">
        <v>445</v>
      </c>
      <c r="F609" s="132" t="s">
        <v>430</v>
      </c>
      <c r="G609" s="133" t="n">
        <f aca="false" ca="false" dt2D="false" dtr="false" t="normal">G610</f>
        <v>4666620</v>
      </c>
      <c r="H609" s="133" t="n">
        <f aca="false" ca="false" dt2D="false" dtr="false" t="normal">H610</f>
        <v>4666620</v>
      </c>
    </row>
    <row outlineLevel="0" r="610">
      <c r="A610" s="131" t="s">
        <v>446</v>
      </c>
      <c r="B610" s="132" t="s">
        <v>414</v>
      </c>
      <c r="C610" s="132" t="s">
        <v>202</v>
      </c>
      <c r="D610" s="132" t="s">
        <v>71</v>
      </c>
      <c r="E610" s="132" t="s">
        <v>445</v>
      </c>
      <c r="F610" s="132" t="s">
        <v>455</v>
      </c>
      <c r="G610" s="133" t="n">
        <v>4666620</v>
      </c>
      <c r="H610" s="133" t="n">
        <v>4666620</v>
      </c>
    </row>
    <row outlineLevel="0" r="611">
      <c r="A611" s="131" t="s">
        <v>195</v>
      </c>
      <c r="B611" s="132" t="s">
        <v>414</v>
      </c>
      <c r="C611" s="132" t="s">
        <v>202</v>
      </c>
      <c r="D611" s="132" t="s">
        <v>71</v>
      </c>
      <c r="E611" s="132" t="s">
        <v>196</v>
      </c>
      <c r="F611" s="132" t="s">
        <v>28</v>
      </c>
      <c r="G611" s="133" t="n">
        <v>13705490</v>
      </c>
      <c r="H611" s="133" t="n">
        <v>13705490</v>
      </c>
    </row>
    <row outlineLevel="0" r="612">
      <c r="A612" s="131" t="s">
        <v>364</v>
      </c>
      <c r="B612" s="132" t="s">
        <v>414</v>
      </c>
      <c r="C612" s="132" t="s">
        <v>202</v>
      </c>
      <c r="D612" s="132" t="s">
        <v>71</v>
      </c>
      <c r="E612" s="132" t="s">
        <v>365</v>
      </c>
      <c r="F612" s="132" t="s">
        <v>28</v>
      </c>
      <c r="G612" s="133" t="n">
        <v>13705490</v>
      </c>
      <c r="H612" s="133" t="n">
        <v>13705490</v>
      </c>
    </row>
    <row ht="31.5" outlineLevel="0" r="613">
      <c r="A613" s="131" t="s">
        <v>366</v>
      </c>
      <c r="B613" s="132" t="s">
        <v>414</v>
      </c>
      <c r="C613" s="132" t="s">
        <v>202</v>
      </c>
      <c r="D613" s="132" t="s">
        <v>71</v>
      </c>
      <c r="E613" s="132" t="s">
        <v>367</v>
      </c>
      <c r="F613" s="132" t="s">
        <v>28</v>
      </c>
      <c r="G613" s="133" t="n">
        <v>13705490</v>
      </c>
      <c r="H613" s="133" t="n">
        <v>13705490</v>
      </c>
    </row>
    <row outlineLevel="0" r="614">
      <c r="A614" s="131" t="s">
        <v>423</v>
      </c>
      <c r="B614" s="132" t="s">
        <v>414</v>
      </c>
      <c r="C614" s="132" t="s">
        <v>202</v>
      </c>
      <c r="D614" s="132" t="s">
        <v>71</v>
      </c>
      <c r="E614" s="132" t="s">
        <v>367</v>
      </c>
      <c r="F614" s="132" t="s">
        <v>424</v>
      </c>
      <c r="G614" s="133" t="n">
        <f aca="false" ca="false" dt2D="false" dtr="false" t="normal">G615</f>
        <v>13105490</v>
      </c>
      <c r="H614" s="133" t="n">
        <f aca="false" ca="false" dt2D="false" dtr="false" t="normal">H615</f>
        <v>13105490</v>
      </c>
    </row>
    <row outlineLevel="0" r="615">
      <c r="A615" s="131" t="s">
        <v>427</v>
      </c>
      <c r="B615" s="132" t="s">
        <v>414</v>
      </c>
      <c r="C615" s="132" t="s">
        <v>202</v>
      </c>
      <c r="D615" s="132" t="s">
        <v>71</v>
      </c>
      <c r="E615" s="132" t="s">
        <v>367</v>
      </c>
      <c r="F615" s="132" t="s">
        <v>428</v>
      </c>
      <c r="G615" s="133" t="n">
        <v>13105490</v>
      </c>
      <c r="H615" s="133" t="n">
        <v>13105490</v>
      </c>
    </row>
    <row outlineLevel="0" r="616">
      <c r="A616" s="131" t="s">
        <v>429</v>
      </c>
      <c r="B616" s="132" t="s">
        <v>414</v>
      </c>
      <c r="C616" s="132" t="s">
        <v>202</v>
      </c>
      <c r="D616" s="132" t="s">
        <v>71</v>
      </c>
      <c r="E616" s="132" t="s">
        <v>367</v>
      </c>
      <c r="F616" s="132" t="s">
        <v>430</v>
      </c>
      <c r="G616" s="133" t="n">
        <f aca="false" ca="false" dt2D="false" dtr="false" t="normal">G617</f>
        <v>600000</v>
      </c>
      <c r="H616" s="133" t="n">
        <f aca="false" ca="false" dt2D="false" dtr="false" t="normal">H617</f>
        <v>600000</v>
      </c>
    </row>
    <row outlineLevel="0" r="617">
      <c r="A617" s="131" t="s">
        <v>446</v>
      </c>
      <c r="B617" s="132" t="s">
        <v>414</v>
      </c>
      <c r="C617" s="132" t="s">
        <v>202</v>
      </c>
      <c r="D617" s="132" t="s">
        <v>71</v>
      </c>
      <c r="E617" s="132" t="s">
        <v>367</v>
      </c>
      <c r="F617" s="132" t="s">
        <v>455</v>
      </c>
      <c r="G617" s="133" t="n">
        <v>600000</v>
      </c>
      <c r="H617" s="133" t="n">
        <v>600000</v>
      </c>
    </row>
    <row outlineLevel="0" r="618">
      <c r="A618" s="131" t="s">
        <v>152</v>
      </c>
      <c r="B618" s="132" t="s">
        <v>414</v>
      </c>
      <c r="C618" s="132" t="s">
        <v>202</v>
      </c>
      <c r="D618" s="132" t="s">
        <v>71</v>
      </c>
      <c r="E618" s="132" t="s">
        <v>153</v>
      </c>
      <c r="F618" s="132" t="s">
        <v>28</v>
      </c>
      <c r="G618" s="133" t="n">
        <v>1067150</v>
      </c>
      <c r="H618" s="133" t="n">
        <v>1067150</v>
      </c>
    </row>
    <row ht="31.5" outlineLevel="0" r="619">
      <c r="A619" s="131" t="s">
        <v>158</v>
      </c>
      <c r="B619" s="132" t="s">
        <v>414</v>
      </c>
      <c r="C619" s="132" t="s">
        <v>202</v>
      </c>
      <c r="D619" s="132" t="s">
        <v>71</v>
      </c>
      <c r="E619" s="132" t="s">
        <v>159</v>
      </c>
      <c r="F619" s="132" t="s">
        <v>28</v>
      </c>
      <c r="G619" s="133" t="n">
        <v>1067150</v>
      </c>
      <c r="H619" s="133" t="n">
        <v>1067150</v>
      </c>
    </row>
    <row ht="47.25" outlineLevel="0" r="620">
      <c r="A620" s="131" t="s">
        <v>156</v>
      </c>
      <c r="B620" s="132" t="s">
        <v>414</v>
      </c>
      <c r="C620" s="132" t="s">
        <v>202</v>
      </c>
      <c r="D620" s="132" t="s">
        <v>71</v>
      </c>
      <c r="E620" s="132" t="s">
        <v>160</v>
      </c>
      <c r="F620" s="132" t="s">
        <v>28</v>
      </c>
      <c r="G620" s="133" t="n">
        <v>1067150</v>
      </c>
      <c r="H620" s="133" t="n">
        <v>1067150</v>
      </c>
    </row>
    <row outlineLevel="0" r="621">
      <c r="A621" s="131" t="s">
        <v>423</v>
      </c>
      <c r="B621" s="132" t="s">
        <v>414</v>
      </c>
      <c r="C621" s="132" t="s">
        <v>202</v>
      </c>
      <c r="D621" s="132" t="s">
        <v>71</v>
      </c>
      <c r="E621" s="132" t="s">
        <v>160</v>
      </c>
      <c r="F621" s="132" t="s">
        <v>424</v>
      </c>
      <c r="G621" s="133" t="n">
        <f aca="false" ca="false" dt2D="false" dtr="false" t="normal">G622</f>
        <v>1067150</v>
      </c>
      <c r="H621" s="133" t="n">
        <f aca="false" ca="false" dt2D="false" dtr="false" t="normal">H622</f>
        <v>1067150</v>
      </c>
    </row>
    <row outlineLevel="0" r="622">
      <c r="A622" s="131" t="s">
        <v>427</v>
      </c>
      <c r="B622" s="132" t="s">
        <v>414</v>
      </c>
      <c r="C622" s="132" t="s">
        <v>202</v>
      </c>
      <c r="D622" s="132" t="s">
        <v>71</v>
      </c>
      <c r="E622" s="132" t="s">
        <v>160</v>
      </c>
      <c r="F622" s="132" t="s">
        <v>428</v>
      </c>
      <c r="G622" s="133" t="n">
        <v>1067150</v>
      </c>
      <c r="H622" s="133" t="n">
        <v>1067150</v>
      </c>
    </row>
    <row ht="63" outlineLevel="0" r="623">
      <c r="A623" s="131" t="s">
        <v>447</v>
      </c>
      <c r="B623" s="132" t="s">
        <v>414</v>
      </c>
      <c r="C623" s="132" t="s">
        <v>202</v>
      </c>
      <c r="D623" s="132" t="s">
        <v>71</v>
      </c>
      <c r="E623" s="132" t="s">
        <v>448</v>
      </c>
      <c r="F623" s="132" t="s">
        <v>28</v>
      </c>
      <c r="G623" s="133" t="n">
        <v>2848370</v>
      </c>
      <c r="H623" s="133" t="n">
        <v>2848370</v>
      </c>
    </row>
    <row ht="31.5" outlineLevel="0" r="624">
      <c r="A624" s="131" t="s">
        <v>449</v>
      </c>
      <c r="B624" s="132" t="s">
        <v>414</v>
      </c>
      <c r="C624" s="132" t="s">
        <v>202</v>
      </c>
      <c r="D624" s="132" t="s">
        <v>71</v>
      </c>
      <c r="E624" s="132" t="s">
        <v>450</v>
      </c>
      <c r="F624" s="132" t="s">
        <v>28</v>
      </c>
      <c r="G624" s="133" t="n">
        <v>2848370</v>
      </c>
      <c r="H624" s="133" t="n">
        <v>2848370</v>
      </c>
    </row>
    <row ht="31.5" outlineLevel="0" r="625">
      <c r="A625" s="131" t="s">
        <v>451</v>
      </c>
      <c r="B625" s="132" t="s">
        <v>414</v>
      </c>
      <c r="C625" s="132" t="s">
        <v>202</v>
      </c>
      <c r="D625" s="132" t="s">
        <v>71</v>
      </c>
      <c r="E625" s="132" t="s">
        <v>452</v>
      </c>
      <c r="F625" s="132" t="s">
        <v>28</v>
      </c>
      <c r="G625" s="133" t="n">
        <v>2848370</v>
      </c>
      <c r="H625" s="133" t="n">
        <v>2848370</v>
      </c>
    </row>
    <row ht="31.5" outlineLevel="0" r="626">
      <c r="A626" s="131" t="s">
        <v>453</v>
      </c>
      <c r="B626" s="132" t="s">
        <v>414</v>
      </c>
      <c r="C626" s="132" t="s">
        <v>202</v>
      </c>
      <c r="D626" s="132" t="s">
        <v>71</v>
      </c>
      <c r="E626" s="132" t="s">
        <v>454</v>
      </c>
      <c r="F626" s="132" t="s">
        <v>28</v>
      </c>
      <c r="G626" s="133" t="n">
        <v>2848370</v>
      </c>
      <c r="H626" s="133" t="n">
        <v>2848370</v>
      </c>
    </row>
    <row outlineLevel="0" r="627">
      <c r="A627" s="131" t="s">
        <v>423</v>
      </c>
      <c r="B627" s="132" t="s">
        <v>414</v>
      </c>
      <c r="C627" s="132" t="s">
        <v>202</v>
      </c>
      <c r="D627" s="132" t="s">
        <v>71</v>
      </c>
      <c r="E627" s="132" t="s">
        <v>454</v>
      </c>
      <c r="F627" s="132" t="s">
        <v>424</v>
      </c>
      <c r="G627" s="133" t="n">
        <f aca="false" ca="false" dt2D="false" dtr="false" t="normal">G628</f>
        <v>2620770</v>
      </c>
      <c r="H627" s="133" t="n">
        <f aca="false" ca="false" dt2D="false" dtr="false" t="normal">H628</f>
        <v>2620770</v>
      </c>
    </row>
    <row outlineLevel="0" r="628">
      <c r="A628" s="131" t="s">
        <v>427</v>
      </c>
      <c r="B628" s="132" t="s">
        <v>414</v>
      </c>
      <c r="C628" s="132" t="s">
        <v>202</v>
      </c>
      <c r="D628" s="132" t="s">
        <v>71</v>
      </c>
      <c r="E628" s="132" t="s">
        <v>454</v>
      </c>
      <c r="F628" s="132" t="s">
        <v>428</v>
      </c>
      <c r="G628" s="133" t="n">
        <v>2620770</v>
      </c>
      <c r="H628" s="133" t="n">
        <v>2620770</v>
      </c>
    </row>
    <row outlineLevel="0" r="629">
      <c r="A629" s="131" t="s">
        <v>429</v>
      </c>
      <c r="B629" s="132" t="s">
        <v>414</v>
      </c>
      <c r="C629" s="132" t="s">
        <v>202</v>
      </c>
      <c r="D629" s="132" t="s">
        <v>71</v>
      </c>
      <c r="E629" s="132" t="s">
        <v>454</v>
      </c>
      <c r="F629" s="132" t="s">
        <v>430</v>
      </c>
      <c r="G629" s="133" t="n">
        <f aca="false" ca="false" dt2D="false" dtr="false" t="normal">G630</f>
        <v>227600</v>
      </c>
      <c r="H629" s="133" t="n">
        <f aca="false" ca="false" dt2D="false" dtr="false" t="normal">H630</f>
        <v>227600</v>
      </c>
    </row>
    <row outlineLevel="0" r="630">
      <c r="A630" s="131" t="s">
        <v>446</v>
      </c>
      <c r="B630" s="132" t="s">
        <v>414</v>
      </c>
      <c r="C630" s="132" t="s">
        <v>202</v>
      </c>
      <c r="D630" s="132" t="s">
        <v>71</v>
      </c>
      <c r="E630" s="132" t="s">
        <v>454</v>
      </c>
      <c r="F630" s="132" t="s">
        <v>455</v>
      </c>
      <c r="G630" s="133" t="n">
        <v>227600</v>
      </c>
      <c r="H630" s="133" t="n">
        <v>227600</v>
      </c>
    </row>
    <row outlineLevel="0" r="631">
      <c r="A631" s="131" t="s">
        <v>164</v>
      </c>
      <c r="B631" s="132" t="s">
        <v>414</v>
      </c>
      <c r="C631" s="132" t="s">
        <v>202</v>
      </c>
      <c r="D631" s="132" t="s">
        <v>71</v>
      </c>
      <c r="E631" s="132" t="s">
        <v>165</v>
      </c>
      <c r="F631" s="132" t="s">
        <v>28</v>
      </c>
      <c r="G631" s="133" t="n">
        <v>91800</v>
      </c>
      <c r="H631" s="133" t="n">
        <v>91800</v>
      </c>
    </row>
    <row ht="31.5" outlineLevel="0" r="632">
      <c r="A632" s="131" t="s">
        <v>166</v>
      </c>
      <c r="B632" s="132" t="s">
        <v>414</v>
      </c>
      <c r="C632" s="132" t="s">
        <v>202</v>
      </c>
      <c r="D632" s="132" t="s">
        <v>71</v>
      </c>
      <c r="E632" s="132" t="s">
        <v>167</v>
      </c>
      <c r="F632" s="132" t="s">
        <v>28</v>
      </c>
      <c r="G632" s="133" t="n">
        <v>91800</v>
      </c>
      <c r="H632" s="133" t="n">
        <v>91800</v>
      </c>
    </row>
    <row ht="47.25" outlineLevel="0" r="633">
      <c r="A633" s="131" t="s">
        <v>496</v>
      </c>
      <c r="B633" s="132" t="s">
        <v>414</v>
      </c>
      <c r="C633" s="132" t="s">
        <v>202</v>
      </c>
      <c r="D633" s="132" t="s">
        <v>71</v>
      </c>
      <c r="E633" s="132" t="s">
        <v>497</v>
      </c>
      <c r="F633" s="132" t="s">
        <v>28</v>
      </c>
      <c r="G633" s="133" t="n">
        <v>91800</v>
      </c>
      <c r="H633" s="133" t="n">
        <v>91800</v>
      </c>
    </row>
    <row ht="31.5" outlineLevel="0" r="634">
      <c r="A634" s="131" t="s">
        <v>498</v>
      </c>
      <c r="B634" s="132" t="s">
        <v>414</v>
      </c>
      <c r="C634" s="132" t="s">
        <v>202</v>
      </c>
      <c r="D634" s="132" t="s">
        <v>71</v>
      </c>
      <c r="E634" s="132" t="s">
        <v>499</v>
      </c>
      <c r="F634" s="132" t="s">
        <v>28</v>
      </c>
      <c r="G634" s="133" t="n">
        <v>91800</v>
      </c>
      <c r="H634" s="133" t="n">
        <v>91800</v>
      </c>
    </row>
    <row outlineLevel="0" r="635">
      <c r="A635" s="131" t="s">
        <v>423</v>
      </c>
      <c r="B635" s="132" t="s">
        <v>414</v>
      </c>
      <c r="C635" s="132" t="s">
        <v>202</v>
      </c>
      <c r="D635" s="132" t="s">
        <v>71</v>
      </c>
      <c r="E635" s="132" t="s">
        <v>499</v>
      </c>
      <c r="F635" s="132" t="s">
        <v>424</v>
      </c>
      <c r="G635" s="133" t="n">
        <f aca="false" ca="false" dt2D="false" dtr="false" t="normal">G636</f>
        <v>91800</v>
      </c>
      <c r="H635" s="133" t="n">
        <f aca="false" ca="false" dt2D="false" dtr="false" t="normal">H636</f>
        <v>91800</v>
      </c>
    </row>
    <row outlineLevel="0" r="636">
      <c r="A636" s="131" t="s">
        <v>427</v>
      </c>
      <c r="B636" s="132" t="s">
        <v>414</v>
      </c>
      <c r="C636" s="132" t="s">
        <v>202</v>
      </c>
      <c r="D636" s="132" t="s">
        <v>71</v>
      </c>
      <c r="E636" s="132" t="s">
        <v>499</v>
      </c>
      <c r="F636" s="132" t="s">
        <v>428</v>
      </c>
      <c r="G636" s="133" t="n">
        <v>91800</v>
      </c>
      <c r="H636" s="133" t="n">
        <v>91800</v>
      </c>
    </row>
    <row ht="31.5" outlineLevel="0" r="637">
      <c r="A637" s="131" t="s">
        <v>97</v>
      </c>
      <c r="B637" s="132" t="s">
        <v>414</v>
      </c>
      <c r="C637" s="132" t="s">
        <v>202</v>
      </c>
      <c r="D637" s="132" t="s">
        <v>71</v>
      </c>
      <c r="E637" s="132" t="s">
        <v>98</v>
      </c>
      <c r="F637" s="132" t="s">
        <v>28</v>
      </c>
      <c r="G637" s="133" t="n">
        <v>0</v>
      </c>
      <c r="H637" s="133" t="n">
        <v>0</v>
      </c>
    </row>
    <row outlineLevel="0" r="638">
      <c r="A638" s="131" t="s">
        <v>99</v>
      </c>
      <c r="B638" s="132" t="s">
        <v>414</v>
      </c>
      <c r="C638" s="132" t="s">
        <v>202</v>
      </c>
      <c r="D638" s="132" t="s">
        <v>71</v>
      </c>
      <c r="E638" s="132" t="s">
        <v>100</v>
      </c>
      <c r="F638" s="132" t="s">
        <v>28</v>
      </c>
      <c r="G638" s="133" t="n">
        <v>0</v>
      </c>
      <c r="H638" s="133" t="n">
        <v>0</v>
      </c>
    </row>
    <row customHeight="true" ht="51.75" outlineLevel="0" r="639">
      <c r="A639" s="131" t="s">
        <v>500</v>
      </c>
      <c r="B639" s="132" t="s">
        <v>414</v>
      </c>
      <c r="C639" s="132" t="s">
        <v>202</v>
      </c>
      <c r="D639" s="132" t="s">
        <v>71</v>
      </c>
      <c r="E639" s="132" t="s">
        <v>501</v>
      </c>
      <c r="F639" s="132" t="s">
        <v>28</v>
      </c>
      <c r="G639" s="133" t="n">
        <v>0</v>
      </c>
      <c r="H639" s="133" t="n">
        <v>0</v>
      </c>
    </row>
    <row outlineLevel="0" r="640">
      <c r="A640" s="131" t="s">
        <v>423</v>
      </c>
      <c r="B640" s="132" t="s">
        <v>414</v>
      </c>
      <c r="C640" s="132" t="s">
        <v>202</v>
      </c>
      <c r="D640" s="132" t="s">
        <v>71</v>
      </c>
      <c r="E640" s="132" t="s">
        <v>501</v>
      </c>
      <c r="F640" s="132" t="s">
        <v>424</v>
      </c>
      <c r="G640" s="133" t="n">
        <f aca="false" ca="false" dt2D="false" dtr="false" t="normal">G641</f>
        <v>0</v>
      </c>
      <c r="H640" s="133" t="n">
        <f aca="false" ca="false" dt2D="false" dtr="false" t="normal">H641</f>
        <v>0</v>
      </c>
    </row>
    <row outlineLevel="0" r="641">
      <c r="A641" s="131" t="s">
        <v>427</v>
      </c>
      <c r="B641" s="132" t="s">
        <v>414</v>
      </c>
      <c r="C641" s="132" t="s">
        <v>202</v>
      </c>
      <c r="D641" s="132" t="s">
        <v>71</v>
      </c>
      <c r="E641" s="132" t="s">
        <v>501</v>
      </c>
      <c r="F641" s="132" t="s">
        <v>428</v>
      </c>
      <c r="G641" s="133" t="n">
        <v>0</v>
      </c>
      <c r="H641" s="133" t="n">
        <v>0</v>
      </c>
    </row>
    <row outlineLevel="0" r="642">
      <c r="A642" s="131" t="s">
        <v>429</v>
      </c>
      <c r="B642" s="132" t="s">
        <v>414</v>
      </c>
      <c r="C642" s="132" t="s">
        <v>202</v>
      </c>
      <c r="D642" s="132" t="s">
        <v>71</v>
      </c>
      <c r="E642" s="132" t="s">
        <v>501</v>
      </c>
      <c r="F642" s="132" t="s">
        <v>430</v>
      </c>
      <c r="G642" s="133" t="n">
        <f aca="false" ca="false" dt2D="false" dtr="false" t="normal">G643</f>
        <v>0</v>
      </c>
      <c r="H642" s="133" t="n">
        <f aca="false" ca="false" dt2D="false" dtr="false" t="normal">H643</f>
        <v>0</v>
      </c>
    </row>
    <row outlineLevel="0" r="643">
      <c r="A643" s="131" t="s">
        <v>446</v>
      </c>
      <c r="B643" s="132" t="s">
        <v>414</v>
      </c>
      <c r="C643" s="132" t="s">
        <v>202</v>
      </c>
      <c r="D643" s="132" t="s">
        <v>71</v>
      </c>
      <c r="E643" s="132" t="s">
        <v>501</v>
      </c>
      <c r="F643" s="132" t="s">
        <v>455</v>
      </c>
      <c r="G643" s="133" t="n">
        <v>0</v>
      </c>
      <c r="H643" s="133" t="n">
        <v>0</v>
      </c>
    </row>
    <row outlineLevel="0" r="644">
      <c r="A644" s="146" t="s">
        <v>502</v>
      </c>
      <c r="B644" s="147" t="s">
        <v>414</v>
      </c>
      <c r="C644" s="147" t="s">
        <v>202</v>
      </c>
      <c r="D644" s="147" t="s">
        <v>32</v>
      </c>
      <c r="E644" s="147" t="s">
        <v>27</v>
      </c>
      <c r="F644" s="147" t="s">
        <v>28</v>
      </c>
      <c r="G644" s="148" t="n">
        <v>289213250</v>
      </c>
      <c r="H644" s="148" t="n">
        <v>289213250</v>
      </c>
    </row>
    <row outlineLevel="0" r="645">
      <c r="A645" s="131" t="s">
        <v>416</v>
      </c>
      <c r="B645" s="132" t="s">
        <v>414</v>
      </c>
      <c r="C645" s="132" t="s">
        <v>202</v>
      </c>
      <c r="D645" s="132" t="s">
        <v>32</v>
      </c>
      <c r="E645" s="132" t="s">
        <v>417</v>
      </c>
      <c r="F645" s="132" t="s">
        <v>28</v>
      </c>
      <c r="G645" s="133" t="n">
        <v>278552080</v>
      </c>
      <c r="H645" s="133" t="n">
        <v>278552080</v>
      </c>
    </row>
    <row outlineLevel="0" r="646">
      <c r="A646" s="131" t="s">
        <v>418</v>
      </c>
      <c r="B646" s="132" t="s">
        <v>414</v>
      </c>
      <c r="C646" s="132" t="s">
        <v>202</v>
      </c>
      <c r="D646" s="132" t="s">
        <v>32</v>
      </c>
      <c r="E646" s="132" t="s">
        <v>419</v>
      </c>
      <c r="F646" s="132" t="s">
        <v>28</v>
      </c>
      <c r="G646" s="133" t="n">
        <v>278552080</v>
      </c>
      <c r="H646" s="133" t="n">
        <v>278552080</v>
      </c>
    </row>
    <row ht="31.5" outlineLevel="0" r="647">
      <c r="A647" s="131" t="s">
        <v>503</v>
      </c>
      <c r="B647" s="132" t="s">
        <v>414</v>
      </c>
      <c r="C647" s="132" t="s">
        <v>202</v>
      </c>
      <c r="D647" s="132" t="s">
        <v>32</v>
      </c>
      <c r="E647" s="132" t="s">
        <v>504</v>
      </c>
      <c r="F647" s="132" t="s">
        <v>28</v>
      </c>
      <c r="G647" s="133" t="n">
        <v>278552080</v>
      </c>
      <c r="H647" s="133" t="n">
        <v>278552080</v>
      </c>
    </row>
    <row outlineLevel="0" r="648">
      <c r="A648" s="131" t="s">
        <v>176</v>
      </c>
      <c r="B648" s="132" t="s">
        <v>414</v>
      </c>
      <c r="C648" s="132" t="s">
        <v>202</v>
      </c>
      <c r="D648" s="132" t="s">
        <v>32</v>
      </c>
      <c r="E648" s="132" t="s">
        <v>505</v>
      </c>
      <c r="F648" s="132" t="s">
        <v>28</v>
      </c>
      <c r="G648" s="133" t="n">
        <v>278552080</v>
      </c>
      <c r="H648" s="133" t="n">
        <v>278552080</v>
      </c>
    </row>
    <row outlineLevel="0" r="649">
      <c r="A649" s="131" t="s">
        <v>423</v>
      </c>
      <c r="B649" s="132" t="s">
        <v>414</v>
      </c>
      <c r="C649" s="132" t="s">
        <v>202</v>
      </c>
      <c r="D649" s="132" t="s">
        <v>32</v>
      </c>
      <c r="E649" s="132" t="s">
        <v>505</v>
      </c>
      <c r="F649" s="132" t="s">
        <v>424</v>
      </c>
      <c r="G649" s="133" t="n">
        <f aca="false" ca="false" dt2D="false" dtr="false" t="normal">SUM(G650:G651)</f>
        <v>110363070</v>
      </c>
      <c r="H649" s="133" t="n">
        <f aca="false" ca="false" dt2D="false" dtr="false" t="normal">SUM(H650:H651)</f>
        <v>110363070</v>
      </c>
    </row>
    <row ht="47.25" outlineLevel="0" r="650">
      <c r="A650" s="131" t="s">
        <v>425</v>
      </c>
      <c r="B650" s="132" t="s">
        <v>414</v>
      </c>
      <c r="C650" s="132" t="s">
        <v>202</v>
      </c>
      <c r="D650" s="132" t="s">
        <v>32</v>
      </c>
      <c r="E650" s="132" t="s">
        <v>505</v>
      </c>
      <c r="F650" s="132" t="s">
        <v>426</v>
      </c>
      <c r="G650" s="133" t="n">
        <v>110363070</v>
      </c>
      <c r="H650" s="133" t="n">
        <v>110363070</v>
      </c>
    </row>
    <row ht="63" outlineLevel="0" r="651">
      <c r="A651" s="131" t="s">
        <v>506</v>
      </c>
      <c r="B651" s="132" t="s">
        <v>414</v>
      </c>
      <c r="C651" s="132" t="s">
        <v>202</v>
      </c>
      <c r="D651" s="132" t="s">
        <v>32</v>
      </c>
      <c r="E651" s="132" t="s">
        <v>505</v>
      </c>
      <c r="F651" s="132" t="s">
        <v>507</v>
      </c>
      <c r="G651" s="133" t="n">
        <v>0</v>
      </c>
      <c r="H651" s="133" t="n">
        <v>0</v>
      </c>
    </row>
    <row outlineLevel="0" r="652">
      <c r="A652" s="131" t="s">
        <v>429</v>
      </c>
      <c r="B652" s="132" t="s">
        <v>414</v>
      </c>
      <c r="C652" s="132" t="s">
        <v>202</v>
      </c>
      <c r="D652" s="132" t="s">
        <v>32</v>
      </c>
      <c r="E652" s="132" t="s">
        <v>505</v>
      </c>
      <c r="F652" s="132" t="s">
        <v>430</v>
      </c>
      <c r="G652" s="133" t="n">
        <f aca="false" ca="false" dt2D="false" dtr="false" t="normal">SUM(G653:G654)</f>
        <v>168189010</v>
      </c>
      <c r="H652" s="133" t="n">
        <f aca="false" ca="false" dt2D="false" dtr="false" t="normal">SUM(H653:H654)</f>
        <v>168189010</v>
      </c>
    </row>
    <row ht="47.25" outlineLevel="0" r="653">
      <c r="A653" s="131" t="s">
        <v>431</v>
      </c>
      <c r="B653" s="132" t="s">
        <v>414</v>
      </c>
      <c r="C653" s="132" t="s">
        <v>202</v>
      </c>
      <c r="D653" s="132" t="s">
        <v>32</v>
      </c>
      <c r="E653" s="132" t="s">
        <v>505</v>
      </c>
      <c r="F653" s="132" t="s">
        <v>432</v>
      </c>
      <c r="G653" s="133" t="n">
        <v>168189010</v>
      </c>
      <c r="H653" s="133" t="n">
        <v>168189010</v>
      </c>
    </row>
    <row ht="63" outlineLevel="0" r="654">
      <c r="A654" s="131" t="s">
        <v>508</v>
      </c>
      <c r="B654" s="132" t="s">
        <v>414</v>
      </c>
      <c r="C654" s="132" t="s">
        <v>202</v>
      </c>
      <c r="D654" s="132" t="s">
        <v>32</v>
      </c>
      <c r="E654" s="132" t="s">
        <v>505</v>
      </c>
      <c r="F654" s="132" t="s">
        <v>509</v>
      </c>
      <c r="G654" s="133" t="n">
        <v>0</v>
      </c>
      <c r="H654" s="133" t="n">
        <v>0</v>
      </c>
    </row>
    <row ht="94.5" outlineLevel="0" r="655">
      <c r="A655" s="131" t="s">
        <v>510</v>
      </c>
      <c r="B655" s="132" t="s">
        <v>414</v>
      </c>
      <c r="C655" s="132" t="s">
        <v>202</v>
      </c>
      <c r="D655" s="132" t="s">
        <v>32</v>
      </c>
      <c r="E655" s="132" t="s">
        <v>511</v>
      </c>
      <c r="F655" s="132" t="s">
        <v>28</v>
      </c>
      <c r="G655" s="133" t="n">
        <v>0</v>
      </c>
      <c r="H655" s="133" t="n">
        <v>0</v>
      </c>
    </row>
    <row outlineLevel="0" r="656">
      <c r="A656" s="131" t="s">
        <v>423</v>
      </c>
      <c r="B656" s="132" t="s">
        <v>414</v>
      </c>
      <c r="C656" s="132" t="s">
        <v>202</v>
      </c>
      <c r="D656" s="132" t="s">
        <v>32</v>
      </c>
      <c r="E656" s="132" t="s">
        <v>511</v>
      </c>
      <c r="F656" s="132" t="s">
        <v>424</v>
      </c>
      <c r="G656" s="133" t="n">
        <f aca="false" ca="false" dt2D="false" dtr="false" t="normal">G657</f>
        <v>0</v>
      </c>
      <c r="H656" s="133" t="n">
        <f aca="false" ca="false" dt2D="false" dtr="false" t="normal">H657</f>
        <v>0</v>
      </c>
    </row>
    <row ht="63" outlineLevel="0" r="657">
      <c r="A657" s="131" t="s">
        <v>512</v>
      </c>
      <c r="B657" s="132" t="s">
        <v>414</v>
      </c>
      <c r="C657" s="132" t="s">
        <v>202</v>
      </c>
      <c r="D657" s="132" t="s">
        <v>32</v>
      </c>
      <c r="E657" s="132" t="s">
        <v>511</v>
      </c>
      <c r="F657" s="132" t="s">
        <v>513</v>
      </c>
      <c r="G657" s="133" t="n">
        <v>0</v>
      </c>
      <c r="H657" s="133" t="n">
        <v>0</v>
      </c>
    </row>
    <row outlineLevel="0" r="658">
      <c r="A658" s="131" t="s">
        <v>429</v>
      </c>
      <c r="B658" s="132" t="s">
        <v>414</v>
      </c>
      <c r="C658" s="132" t="s">
        <v>202</v>
      </c>
      <c r="D658" s="132" t="s">
        <v>32</v>
      </c>
      <c r="E658" s="132" t="s">
        <v>511</v>
      </c>
      <c r="F658" s="132" t="s">
        <v>430</v>
      </c>
      <c r="G658" s="133" t="n">
        <f aca="false" ca="false" dt2D="false" dtr="false" t="normal">G659</f>
        <v>0</v>
      </c>
      <c r="H658" s="133" t="n">
        <f aca="false" ca="false" dt2D="false" dtr="false" t="normal">H659</f>
        <v>0</v>
      </c>
    </row>
    <row ht="63" outlineLevel="0" r="659">
      <c r="A659" s="131" t="s">
        <v>514</v>
      </c>
      <c r="B659" s="132" t="s">
        <v>414</v>
      </c>
      <c r="C659" s="132" t="s">
        <v>202</v>
      </c>
      <c r="D659" s="132" t="s">
        <v>32</v>
      </c>
      <c r="E659" s="132" t="s">
        <v>511</v>
      </c>
      <c r="F659" s="132" t="s">
        <v>515</v>
      </c>
      <c r="G659" s="133" t="n">
        <v>0</v>
      </c>
      <c r="H659" s="133" t="n">
        <v>0</v>
      </c>
    </row>
    <row ht="47.25" outlineLevel="0" r="660">
      <c r="A660" s="131" t="s">
        <v>172</v>
      </c>
      <c r="B660" s="132" t="s">
        <v>414</v>
      </c>
      <c r="C660" s="132" t="s">
        <v>202</v>
      </c>
      <c r="D660" s="132" t="s">
        <v>32</v>
      </c>
      <c r="E660" s="132" t="s">
        <v>511</v>
      </c>
      <c r="F660" s="132" t="s">
        <v>173</v>
      </c>
      <c r="G660" s="133" t="n">
        <f aca="false" ca="false" dt2D="false" dtr="false" t="normal">G661</f>
        <v>0</v>
      </c>
      <c r="H660" s="133" t="n">
        <f aca="false" ca="false" dt2D="false" dtr="false" t="normal">H661</f>
        <v>0</v>
      </c>
    </row>
    <row ht="47.25" outlineLevel="0" r="661">
      <c r="A661" s="131" t="s">
        <v>516</v>
      </c>
      <c r="B661" s="132" t="s">
        <v>414</v>
      </c>
      <c r="C661" s="132" t="s">
        <v>202</v>
      </c>
      <c r="D661" s="132" t="s">
        <v>32</v>
      </c>
      <c r="E661" s="132" t="s">
        <v>511</v>
      </c>
      <c r="F661" s="132" t="s">
        <v>517</v>
      </c>
      <c r="G661" s="133" t="n">
        <v>0</v>
      </c>
      <c r="H661" s="133" t="n">
        <v>0</v>
      </c>
    </row>
    <row ht="31.5" outlineLevel="0" r="662">
      <c r="A662" s="131" t="s">
        <v>226</v>
      </c>
      <c r="B662" s="132" t="s">
        <v>414</v>
      </c>
      <c r="C662" s="132" t="s">
        <v>202</v>
      </c>
      <c r="D662" s="132" t="s">
        <v>32</v>
      </c>
      <c r="E662" s="132" t="s">
        <v>511</v>
      </c>
      <c r="F662" s="132" t="s">
        <v>227</v>
      </c>
      <c r="G662" s="133" t="n">
        <f aca="false" ca="false" dt2D="false" dtr="false" t="normal">G663</f>
        <v>0</v>
      </c>
      <c r="H662" s="133" t="n">
        <f aca="false" ca="false" dt2D="false" dtr="false" t="normal">H663</f>
        <v>0</v>
      </c>
    </row>
    <row ht="47.25" outlineLevel="0" r="663">
      <c r="A663" s="131" t="s">
        <v>516</v>
      </c>
      <c r="B663" s="132" t="s">
        <v>414</v>
      </c>
      <c r="C663" s="132" t="s">
        <v>202</v>
      </c>
      <c r="D663" s="132" t="s">
        <v>32</v>
      </c>
      <c r="E663" s="132" t="s">
        <v>511</v>
      </c>
      <c r="F663" s="132" t="s">
        <v>518</v>
      </c>
      <c r="G663" s="133" t="n">
        <v>0</v>
      </c>
      <c r="H663" s="133" t="n">
        <v>0</v>
      </c>
    </row>
    <row ht="47.25" outlineLevel="0" r="664">
      <c r="A664" s="131" t="s">
        <v>439</v>
      </c>
      <c r="B664" s="132" t="s">
        <v>414</v>
      </c>
      <c r="C664" s="132" t="s">
        <v>202</v>
      </c>
      <c r="D664" s="132" t="s">
        <v>32</v>
      </c>
      <c r="E664" s="132" t="s">
        <v>440</v>
      </c>
      <c r="F664" s="132" t="s">
        <v>28</v>
      </c>
      <c r="G664" s="133" t="n">
        <v>0</v>
      </c>
      <c r="H664" s="133" t="n">
        <v>0</v>
      </c>
    </row>
    <row outlineLevel="0" r="665">
      <c r="A665" s="131" t="s">
        <v>176</v>
      </c>
      <c r="B665" s="132" t="s">
        <v>414</v>
      </c>
      <c r="C665" s="132" t="s">
        <v>202</v>
      </c>
      <c r="D665" s="132" t="s">
        <v>32</v>
      </c>
      <c r="E665" s="132" t="s">
        <v>441</v>
      </c>
      <c r="F665" s="132" t="s">
        <v>28</v>
      </c>
      <c r="G665" s="133" t="n">
        <v>0</v>
      </c>
      <c r="H665" s="133" t="n">
        <v>0</v>
      </c>
    </row>
    <row outlineLevel="0" r="666">
      <c r="A666" s="131" t="s">
        <v>429</v>
      </c>
      <c r="B666" s="132" t="s">
        <v>414</v>
      </c>
      <c r="C666" s="132" t="s">
        <v>202</v>
      </c>
      <c r="D666" s="132" t="s">
        <v>32</v>
      </c>
      <c r="E666" s="132" t="s">
        <v>441</v>
      </c>
      <c r="F666" s="132" t="s">
        <v>430</v>
      </c>
      <c r="G666" s="133" t="n">
        <f aca="false" ca="false" dt2D="false" dtr="false" t="normal">G667</f>
        <v>0</v>
      </c>
      <c r="H666" s="133" t="n">
        <f aca="false" ca="false" dt2D="false" dtr="false" t="normal">H667</f>
        <v>0</v>
      </c>
    </row>
    <row outlineLevel="0" r="667">
      <c r="A667" s="131" t="s">
        <v>446</v>
      </c>
      <c r="B667" s="132" t="s">
        <v>414</v>
      </c>
      <c r="C667" s="132" t="s">
        <v>202</v>
      </c>
      <c r="D667" s="132" t="s">
        <v>32</v>
      </c>
      <c r="E667" s="132" t="s">
        <v>441</v>
      </c>
      <c r="F667" s="132" t="s">
        <v>455</v>
      </c>
      <c r="G667" s="133" t="n">
        <v>0</v>
      </c>
      <c r="H667" s="133" t="n">
        <v>0</v>
      </c>
    </row>
    <row ht="31.5" outlineLevel="0" r="668">
      <c r="A668" s="131" t="s">
        <v>136</v>
      </c>
      <c r="B668" s="132" t="s">
        <v>414</v>
      </c>
      <c r="C668" s="132" t="s">
        <v>202</v>
      </c>
      <c r="D668" s="132" t="s">
        <v>32</v>
      </c>
      <c r="E668" s="132" t="s">
        <v>137</v>
      </c>
      <c r="F668" s="132" t="s">
        <v>28</v>
      </c>
      <c r="G668" s="133" t="n">
        <v>9316970</v>
      </c>
      <c r="H668" s="133" t="n">
        <v>9316970</v>
      </c>
    </row>
    <row ht="31.5" outlineLevel="0" r="669">
      <c r="A669" s="131" t="s">
        <v>138</v>
      </c>
      <c r="B669" s="132" t="s">
        <v>414</v>
      </c>
      <c r="C669" s="132" t="s">
        <v>202</v>
      </c>
      <c r="D669" s="132" t="s">
        <v>32</v>
      </c>
      <c r="E669" s="132" t="s">
        <v>139</v>
      </c>
      <c r="F669" s="132" t="s">
        <v>28</v>
      </c>
      <c r="G669" s="133" t="n">
        <v>9096970</v>
      </c>
      <c r="H669" s="133" t="n">
        <v>9096970</v>
      </c>
    </row>
    <row ht="47.25" outlineLevel="0" r="670">
      <c r="A670" s="131" t="s">
        <v>442</v>
      </c>
      <c r="B670" s="132" t="s">
        <v>414</v>
      </c>
      <c r="C670" s="132" t="s">
        <v>202</v>
      </c>
      <c r="D670" s="132" t="s">
        <v>32</v>
      </c>
      <c r="E670" s="132" t="s">
        <v>443</v>
      </c>
      <c r="F670" s="132" t="s">
        <v>28</v>
      </c>
      <c r="G670" s="133" t="n">
        <v>9096970</v>
      </c>
      <c r="H670" s="133" t="n">
        <v>9096970</v>
      </c>
    </row>
    <row ht="31.5" outlineLevel="0" r="671">
      <c r="A671" s="131" t="s">
        <v>444</v>
      </c>
      <c r="B671" s="132" t="s">
        <v>414</v>
      </c>
      <c r="C671" s="132" t="s">
        <v>202</v>
      </c>
      <c r="D671" s="132" t="s">
        <v>32</v>
      </c>
      <c r="E671" s="132" t="s">
        <v>445</v>
      </c>
      <c r="F671" s="132" t="s">
        <v>28</v>
      </c>
      <c r="G671" s="133" t="n">
        <v>9096970</v>
      </c>
      <c r="H671" s="133" t="n">
        <v>9096970</v>
      </c>
    </row>
    <row outlineLevel="0" r="672">
      <c r="A672" s="131" t="s">
        <v>423</v>
      </c>
      <c r="B672" s="132" t="s">
        <v>414</v>
      </c>
      <c r="C672" s="132" t="s">
        <v>202</v>
      </c>
      <c r="D672" s="132" t="s">
        <v>32</v>
      </c>
      <c r="E672" s="132" t="s">
        <v>445</v>
      </c>
      <c r="F672" s="132" t="s">
        <v>424</v>
      </c>
      <c r="G672" s="133" t="n">
        <f aca="false" ca="false" dt2D="false" dtr="false" t="normal">G673</f>
        <v>5507300</v>
      </c>
      <c r="H672" s="133" t="n">
        <f aca="false" ca="false" dt2D="false" dtr="false" t="normal">H673</f>
        <v>5507300</v>
      </c>
    </row>
    <row outlineLevel="0" r="673">
      <c r="A673" s="131" t="s">
        <v>427</v>
      </c>
      <c r="B673" s="132" t="s">
        <v>414</v>
      </c>
      <c r="C673" s="132" t="s">
        <v>202</v>
      </c>
      <c r="D673" s="132" t="s">
        <v>32</v>
      </c>
      <c r="E673" s="132" t="s">
        <v>445</v>
      </c>
      <c r="F673" s="132" t="s">
        <v>428</v>
      </c>
      <c r="G673" s="133" t="n">
        <v>5507300</v>
      </c>
      <c r="H673" s="133" t="n">
        <v>5507300</v>
      </c>
    </row>
    <row outlineLevel="0" r="674">
      <c r="A674" s="131" t="s">
        <v>429</v>
      </c>
      <c r="B674" s="132" t="s">
        <v>414</v>
      </c>
      <c r="C674" s="132" t="s">
        <v>202</v>
      </c>
      <c r="D674" s="132" t="s">
        <v>32</v>
      </c>
      <c r="E674" s="132" t="s">
        <v>445</v>
      </c>
      <c r="F674" s="132" t="s">
        <v>430</v>
      </c>
      <c r="G674" s="133" t="n">
        <f aca="false" ca="false" dt2D="false" dtr="false" t="normal">G675</f>
        <v>3589670</v>
      </c>
      <c r="H674" s="133" t="n">
        <f aca="false" ca="false" dt2D="false" dtr="false" t="normal">H675</f>
        <v>3589670</v>
      </c>
    </row>
    <row outlineLevel="0" r="675">
      <c r="A675" s="131" t="s">
        <v>446</v>
      </c>
      <c r="B675" s="132" t="s">
        <v>414</v>
      </c>
      <c r="C675" s="132" t="s">
        <v>202</v>
      </c>
      <c r="D675" s="132" t="s">
        <v>32</v>
      </c>
      <c r="E675" s="132" t="s">
        <v>445</v>
      </c>
      <c r="F675" s="132" t="s">
        <v>455</v>
      </c>
      <c r="G675" s="133" t="n">
        <v>3589670</v>
      </c>
      <c r="H675" s="133" t="n">
        <v>3589670</v>
      </c>
    </row>
    <row outlineLevel="0" r="676">
      <c r="A676" s="131" t="s">
        <v>195</v>
      </c>
      <c r="B676" s="132" t="s">
        <v>414</v>
      </c>
      <c r="C676" s="132" t="s">
        <v>202</v>
      </c>
      <c r="D676" s="132" t="s">
        <v>32</v>
      </c>
      <c r="E676" s="132" t="s">
        <v>196</v>
      </c>
      <c r="F676" s="132" t="s">
        <v>28</v>
      </c>
      <c r="G676" s="133" t="n">
        <v>200000</v>
      </c>
      <c r="H676" s="133" t="n">
        <v>200000</v>
      </c>
    </row>
    <row outlineLevel="0" r="677">
      <c r="A677" s="131" t="s">
        <v>364</v>
      </c>
      <c r="B677" s="132" t="s">
        <v>414</v>
      </c>
      <c r="C677" s="132" t="s">
        <v>202</v>
      </c>
      <c r="D677" s="132" t="s">
        <v>32</v>
      </c>
      <c r="E677" s="132" t="s">
        <v>365</v>
      </c>
      <c r="F677" s="132" t="s">
        <v>28</v>
      </c>
      <c r="G677" s="133" t="n">
        <v>200000</v>
      </c>
      <c r="H677" s="133" t="n">
        <v>200000</v>
      </c>
    </row>
    <row ht="31.5" outlineLevel="0" r="678">
      <c r="A678" s="131" t="s">
        <v>366</v>
      </c>
      <c r="B678" s="132" t="s">
        <v>414</v>
      </c>
      <c r="C678" s="132" t="s">
        <v>202</v>
      </c>
      <c r="D678" s="132" t="s">
        <v>32</v>
      </c>
      <c r="E678" s="132" t="s">
        <v>367</v>
      </c>
      <c r="F678" s="132" t="s">
        <v>28</v>
      </c>
      <c r="G678" s="133" t="n">
        <v>200000</v>
      </c>
      <c r="H678" s="133" t="n">
        <v>200000</v>
      </c>
    </row>
    <row outlineLevel="0" r="679">
      <c r="A679" s="131" t="s">
        <v>423</v>
      </c>
      <c r="B679" s="132" t="s">
        <v>414</v>
      </c>
      <c r="C679" s="132" t="s">
        <v>202</v>
      </c>
      <c r="D679" s="132" t="s">
        <v>32</v>
      </c>
      <c r="E679" s="132" t="s">
        <v>367</v>
      </c>
      <c r="F679" s="132" t="s">
        <v>424</v>
      </c>
      <c r="G679" s="133" t="n">
        <f aca="false" ca="false" dt2D="false" dtr="false" t="normal">G680</f>
        <v>200000</v>
      </c>
      <c r="H679" s="133" t="n">
        <f aca="false" ca="false" dt2D="false" dtr="false" t="normal">H680</f>
        <v>200000</v>
      </c>
    </row>
    <row outlineLevel="0" r="680">
      <c r="A680" s="131" t="s">
        <v>427</v>
      </c>
      <c r="B680" s="132" t="s">
        <v>414</v>
      </c>
      <c r="C680" s="132" t="s">
        <v>202</v>
      </c>
      <c r="D680" s="132" t="s">
        <v>32</v>
      </c>
      <c r="E680" s="132" t="s">
        <v>367</v>
      </c>
      <c r="F680" s="132" t="s">
        <v>428</v>
      </c>
      <c r="G680" s="133" t="n">
        <v>200000</v>
      </c>
      <c r="H680" s="133" t="n">
        <v>200000</v>
      </c>
    </row>
    <row outlineLevel="0" r="681">
      <c r="A681" s="131" t="s">
        <v>152</v>
      </c>
      <c r="B681" s="132" t="s">
        <v>414</v>
      </c>
      <c r="C681" s="132" t="s">
        <v>202</v>
      </c>
      <c r="D681" s="132" t="s">
        <v>32</v>
      </c>
      <c r="E681" s="132" t="s">
        <v>153</v>
      </c>
      <c r="F681" s="132" t="s">
        <v>28</v>
      </c>
      <c r="G681" s="133" t="n">
        <v>20000</v>
      </c>
      <c r="H681" s="133" t="n">
        <v>20000</v>
      </c>
    </row>
    <row ht="31.5" outlineLevel="0" r="682">
      <c r="A682" s="131" t="s">
        <v>158</v>
      </c>
      <c r="B682" s="132" t="s">
        <v>414</v>
      </c>
      <c r="C682" s="132" t="s">
        <v>202</v>
      </c>
      <c r="D682" s="132" t="s">
        <v>32</v>
      </c>
      <c r="E682" s="132" t="s">
        <v>159</v>
      </c>
      <c r="F682" s="132" t="s">
        <v>28</v>
      </c>
      <c r="G682" s="133" t="n">
        <v>20000</v>
      </c>
      <c r="H682" s="133" t="n">
        <v>20000</v>
      </c>
    </row>
    <row ht="47.25" outlineLevel="0" r="683">
      <c r="A683" s="131" t="s">
        <v>156</v>
      </c>
      <c r="B683" s="132" t="s">
        <v>414</v>
      </c>
      <c r="C683" s="132" t="s">
        <v>202</v>
      </c>
      <c r="D683" s="132" t="s">
        <v>32</v>
      </c>
      <c r="E683" s="132" t="s">
        <v>160</v>
      </c>
      <c r="F683" s="132" t="s">
        <v>28</v>
      </c>
      <c r="G683" s="133" t="n">
        <v>20000</v>
      </c>
      <c r="H683" s="133" t="n">
        <v>20000</v>
      </c>
    </row>
    <row outlineLevel="0" r="684">
      <c r="A684" s="131" t="s">
        <v>423</v>
      </c>
      <c r="B684" s="132" t="s">
        <v>414</v>
      </c>
      <c r="C684" s="132" t="s">
        <v>202</v>
      </c>
      <c r="D684" s="132" t="s">
        <v>32</v>
      </c>
      <c r="E684" s="132" t="s">
        <v>160</v>
      </c>
      <c r="F684" s="132" t="s">
        <v>424</v>
      </c>
      <c r="G684" s="133" t="n">
        <f aca="false" ca="false" dt2D="false" dtr="false" t="normal">G685</f>
        <v>10000</v>
      </c>
      <c r="H684" s="133" t="n">
        <f aca="false" ca="false" dt2D="false" dtr="false" t="normal">H685</f>
        <v>10000</v>
      </c>
    </row>
    <row outlineLevel="0" r="685">
      <c r="A685" s="131" t="s">
        <v>427</v>
      </c>
      <c r="B685" s="132" t="s">
        <v>414</v>
      </c>
      <c r="C685" s="132" t="s">
        <v>202</v>
      </c>
      <c r="D685" s="132" t="s">
        <v>32</v>
      </c>
      <c r="E685" s="132" t="s">
        <v>160</v>
      </c>
      <c r="F685" s="132" t="s">
        <v>428</v>
      </c>
      <c r="G685" s="133" t="n">
        <v>10000</v>
      </c>
      <c r="H685" s="133" t="n">
        <v>10000</v>
      </c>
    </row>
    <row outlineLevel="0" r="686">
      <c r="A686" s="131" t="s">
        <v>429</v>
      </c>
      <c r="B686" s="132" t="s">
        <v>414</v>
      </c>
      <c r="C686" s="132" t="s">
        <v>202</v>
      </c>
      <c r="D686" s="132" t="s">
        <v>32</v>
      </c>
      <c r="E686" s="132" t="s">
        <v>160</v>
      </c>
      <c r="F686" s="132" t="s">
        <v>430</v>
      </c>
      <c r="G686" s="133" t="n">
        <f aca="false" ca="false" dt2D="false" dtr="false" t="normal">G687</f>
        <v>10000</v>
      </c>
      <c r="H686" s="133" t="n">
        <f aca="false" ca="false" dt2D="false" dtr="false" t="normal">H687</f>
        <v>10000</v>
      </c>
    </row>
    <row outlineLevel="0" r="687">
      <c r="A687" s="131" t="s">
        <v>446</v>
      </c>
      <c r="B687" s="132" t="s">
        <v>414</v>
      </c>
      <c r="C687" s="132" t="s">
        <v>202</v>
      </c>
      <c r="D687" s="132" t="s">
        <v>32</v>
      </c>
      <c r="E687" s="132" t="s">
        <v>160</v>
      </c>
      <c r="F687" s="132" t="s">
        <v>455</v>
      </c>
      <c r="G687" s="133" t="n">
        <v>10000</v>
      </c>
      <c r="H687" s="133" t="n">
        <v>10000</v>
      </c>
    </row>
    <row ht="63" outlineLevel="0" r="688">
      <c r="A688" s="131" t="s">
        <v>447</v>
      </c>
      <c r="B688" s="132" t="s">
        <v>414</v>
      </c>
      <c r="C688" s="132" t="s">
        <v>202</v>
      </c>
      <c r="D688" s="132" t="s">
        <v>32</v>
      </c>
      <c r="E688" s="132" t="s">
        <v>448</v>
      </c>
      <c r="F688" s="132" t="s">
        <v>28</v>
      </c>
      <c r="G688" s="133" t="n">
        <v>1344200</v>
      </c>
      <c r="H688" s="133" t="n">
        <v>1344200</v>
      </c>
    </row>
    <row ht="31.5" outlineLevel="0" r="689">
      <c r="A689" s="131" t="s">
        <v>449</v>
      </c>
      <c r="B689" s="132" t="s">
        <v>414</v>
      </c>
      <c r="C689" s="132" t="s">
        <v>202</v>
      </c>
      <c r="D689" s="132" t="s">
        <v>32</v>
      </c>
      <c r="E689" s="132" t="s">
        <v>450</v>
      </c>
      <c r="F689" s="132" t="s">
        <v>28</v>
      </c>
      <c r="G689" s="133" t="n">
        <v>1344200</v>
      </c>
      <c r="H689" s="133" t="n">
        <v>1344200</v>
      </c>
    </row>
    <row ht="31.5" outlineLevel="0" r="690">
      <c r="A690" s="131" t="s">
        <v>451</v>
      </c>
      <c r="B690" s="132" t="s">
        <v>414</v>
      </c>
      <c r="C690" s="132" t="s">
        <v>202</v>
      </c>
      <c r="D690" s="132" t="s">
        <v>32</v>
      </c>
      <c r="E690" s="132" t="s">
        <v>452</v>
      </c>
      <c r="F690" s="132" t="s">
        <v>28</v>
      </c>
      <c r="G690" s="133" t="n">
        <v>1344200</v>
      </c>
      <c r="H690" s="133" t="n">
        <v>1344200</v>
      </c>
    </row>
    <row ht="31.5" outlineLevel="0" r="691">
      <c r="A691" s="131" t="s">
        <v>453</v>
      </c>
      <c r="B691" s="132" t="s">
        <v>414</v>
      </c>
      <c r="C691" s="132" t="s">
        <v>202</v>
      </c>
      <c r="D691" s="132" t="s">
        <v>32</v>
      </c>
      <c r="E691" s="132" t="s">
        <v>454</v>
      </c>
      <c r="F691" s="132" t="s">
        <v>28</v>
      </c>
      <c r="G691" s="133" t="n">
        <v>1344200</v>
      </c>
      <c r="H691" s="133" t="n">
        <v>1344200</v>
      </c>
    </row>
    <row outlineLevel="0" r="692">
      <c r="A692" s="131" t="s">
        <v>423</v>
      </c>
      <c r="B692" s="132" t="s">
        <v>414</v>
      </c>
      <c r="C692" s="132" t="s">
        <v>202</v>
      </c>
      <c r="D692" s="132" t="s">
        <v>32</v>
      </c>
      <c r="E692" s="132" t="s">
        <v>454</v>
      </c>
      <c r="F692" s="132" t="s">
        <v>424</v>
      </c>
      <c r="G692" s="133" t="n">
        <f aca="false" ca="false" dt2D="false" dtr="false" t="normal">G693</f>
        <v>1077400</v>
      </c>
      <c r="H692" s="133" t="n">
        <f aca="false" ca="false" dt2D="false" dtr="false" t="normal">H693</f>
        <v>1077400</v>
      </c>
    </row>
    <row outlineLevel="0" r="693">
      <c r="A693" s="131" t="s">
        <v>427</v>
      </c>
      <c r="B693" s="132" t="s">
        <v>414</v>
      </c>
      <c r="C693" s="132" t="s">
        <v>202</v>
      </c>
      <c r="D693" s="132" t="s">
        <v>32</v>
      </c>
      <c r="E693" s="132" t="s">
        <v>454</v>
      </c>
      <c r="F693" s="132" t="s">
        <v>428</v>
      </c>
      <c r="G693" s="133" t="n">
        <v>1077400</v>
      </c>
      <c r="H693" s="133" t="n">
        <v>1077400</v>
      </c>
    </row>
    <row outlineLevel="0" r="694">
      <c r="A694" s="131" t="s">
        <v>429</v>
      </c>
      <c r="B694" s="132" t="s">
        <v>414</v>
      </c>
      <c r="C694" s="132" t="s">
        <v>202</v>
      </c>
      <c r="D694" s="132" t="s">
        <v>32</v>
      </c>
      <c r="E694" s="132" t="s">
        <v>454</v>
      </c>
      <c r="F694" s="132" t="s">
        <v>430</v>
      </c>
      <c r="G694" s="133" t="n">
        <f aca="false" ca="false" dt2D="false" dtr="false" t="normal">G695</f>
        <v>266800</v>
      </c>
      <c r="H694" s="133" t="n">
        <f aca="false" ca="false" dt2D="false" dtr="false" t="normal">H695</f>
        <v>266800</v>
      </c>
    </row>
    <row outlineLevel="0" r="695">
      <c r="A695" s="131" t="s">
        <v>446</v>
      </c>
      <c r="B695" s="132" t="s">
        <v>414</v>
      </c>
      <c r="C695" s="132" t="s">
        <v>202</v>
      </c>
      <c r="D695" s="132" t="s">
        <v>32</v>
      </c>
      <c r="E695" s="132" t="s">
        <v>454</v>
      </c>
      <c r="F695" s="132" t="s">
        <v>455</v>
      </c>
      <c r="G695" s="133" t="n">
        <v>266800</v>
      </c>
      <c r="H695" s="133" t="n">
        <v>266800</v>
      </c>
    </row>
    <row outlineLevel="0" r="696">
      <c r="A696" s="146" t="s">
        <v>519</v>
      </c>
      <c r="B696" s="147" t="s">
        <v>414</v>
      </c>
      <c r="C696" s="147" t="s">
        <v>202</v>
      </c>
      <c r="D696" s="147" t="s">
        <v>520</v>
      </c>
      <c r="E696" s="147" t="s">
        <v>27</v>
      </c>
      <c r="F696" s="147" t="s">
        <v>28</v>
      </c>
      <c r="G696" s="148" t="n">
        <v>115501430</v>
      </c>
      <c r="H696" s="148" t="n">
        <v>115091430</v>
      </c>
    </row>
    <row outlineLevel="0" r="697">
      <c r="A697" s="131" t="s">
        <v>416</v>
      </c>
      <c r="B697" s="132" t="s">
        <v>414</v>
      </c>
      <c r="C697" s="132" t="s">
        <v>202</v>
      </c>
      <c r="D697" s="132" t="s">
        <v>520</v>
      </c>
      <c r="E697" s="132" t="s">
        <v>417</v>
      </c>
      <c r="F697" s="132" t="s">
        <v>28</v>
      </c>
      <c r="G697" s="133" t="n">
        <v>53996370</v>
      </c>
      <c r="H697" s="133" t="n">
        <v>53586370</v>
      </c>
    </row>
    <row outlineLevel="0" r="698">
      <c r="A698" s="131" t="s">
        <v>418</v>
      </c>
      <c r="B698" s="132" t="s">
        <v>414</v>
      </c>
      <c r="C698" s="132" t="s">
        <v>202</v>
      </c>
      <c r="D698" s="132" t="s">
        <v>520</v>
      </c>
      <c r="E698" s="132" t="s">
        <v>419</v>
      </c>
      <c r="F698" s="132" t="s">
        <v>28</v>
      </c>
      <c r="G698" s="133" t="n">
        <v>53996370</v>
      </c>
      <c r="H698" s="133" t="n">
        <v>53586370</v>
      </c>
    </row>
    <row outlineLevel="0" r="699">
      <c r="A699" s="131" t="s">
        <v>521</v>
      </c>
      <c r="B699" s="132" t="s">
        <v>414</v>
      </c>
      <c r="C699" s="132" t="s">
        <v>202</v>
      </c>
      <c r="D699" s="132" t="s">
        <v>520</v>
      </c>
      <c r="E699" s="132" t="s">
        <v>522</v>
      </c>
      <c r="F699" s="132" t="s">
        <v>28</v>
      </c>
      <c r="G699" s="133" t="n">
        <v>31925780</v>
      </c>
      <c r="H699" s="133" t="n">
        <v>31925780</v>
      </c>
    </row>
    <row outlineLevel="0" r="700">
      <c r="A700" s="131" t="s">
        <v>523</v>
      </c>
      <c r="B700" s="132" t="s">
        <v>414</v>
      </c>
      <c r="C700" s="132" t="s">
        <v>202</v>
      </c>
      <c r="D700" s="132" t="s">
        <v>520</v>
      </c>
      <c r="E700" s="132" t="s">
        <v>524</v>
      </c>
      <c r="F700" s="132" t="s">
        <v>28</v>
      </c>
      <c r="G700" s="133" t="n">
        <v>6510110</v>
      </c>
      <c r="H700" s="133" t="n">
        <v>6510110</v>
      </c>
    </row>
    <row outlineLevel="0" r="701">
      <c r="A701" s="131" t="s">
        <v>423</v>
      </c>
      <c r="B701" s="132" t="s">
        <v>414</v>
      </c>
      <c r="C701" s="132" t="s">
        <v>202</v>
      </c>
      <c r="D701" s="132" t="s">
        <v>520</v>
      </c>
      <c r="E701" s="132" t="s">
        <v>524</v>
      </c>
      <c r="F701" s="132" t="s">
        <v>424</v>
      </c>
      <c r="G701" s="133" t="n">
        <f aca="false" ca="false" dt2D="false" dtr="false" t="normal">G702</f>
        <v>5442580</v>
      </c>
      <c r="H701" s="133" t="n">
        <f aca="false" ca="false" dt2D="false" dtr="false" t="normal">H702</f>
        <v>5442580</v>
      </c>
    </row>
    <row ht="47.25" outlineLevel="0" r="702">
      <c r="A702" s="131" t="s">
        <v>425</v>
      </c>
      <c r="B702" s="132" t="s">
        <v>414</v>
      </c>
      <c r="C702" s="132" t="s">
        <v>202</v>
      </c>
      <c r="D702" s="132" t="s">
        <v>520</v>
      </c>
      <c r="E702" s="132" t="s">
        <v>524</v>
      </c>
      <c r="F702" s="132" t="s">
        <v>426</v>
      </c>
      <c r="G702" s="133" t="n">
        <v>5442580</v>
      </c>
      <c r="H702" s="133" t="n">
        <v>5442580</v>
      </c>
    </row>
    <row outlineLevel="0" r="703">
      <c r="A703" s="131" t="s">
        <v>429</v>
      </c>
      <c r="B703" s="132" t="s">
        <v>414</v>
      </c>
      <c r="C703" s="132" t="s">
        <v>202</v>
      </c>
      <c r="D703" s="132" t="s">
        <v>520</v>
      </c>
      <c r="E703" s="132" t="s">
        <v>524</v>
      </c>
      <c r="F703" s="132" t="s">
        <v>430</v>
      </c>
      <c r="G703" s="133" t="n">
        <f aca="false" ca="false" dt2D="false" dtr="false" t="normal">G704</f>
        <v>1067530</v>
      </c>
      <c r="H703" s="133" t="n">
        <f aca="false" ca="false" dt2D="false" dtr="false" t="normal">H704</f>
        <v>1067530</v>
      </c>
    </row>
    <row ht="47.25" outlineLevel="0" r="704">
      <c r="A704" s="131" t="s">
        <v>431</v>
      </c>
      <c r="B704" s="132" t="s">
        <v>414</v>
      </c>
      <c r="C704" s="132" t="s">
        <v>202</v>
      </c>
      <c r="D704" s="132" t="s">
        <v>520</v>
      </c>
      <c r="E704" s="132" t="s">
        <v>524</v>
      </c>
      <c r="F704" s="132" t="s">
        <v>432</v>
      </c>
      <c r="G704" s="133" t="n">
        <v>1067530</v>
      </c>
      <c r="H704" s="133" t="n">
        <v>1067530</v>
      </c>
    </row>
    <row outlineLevel="0" r="705">
      <c r="A705" s="131" t="s">
        <v>525</v>
      </c>
      <c r="B705" s="132" t="s">
        <v>414</v>
      </c>
      <c r="C705" s="132" t="s">
        <v>202</v>
      </c>
      <c r="D705" s="132" t="s">
        <v>520</v>
      </c>
      <c r="E705" s="132" t="s">
        <v>526</v>
      </c>
      <c r="F705" s="132" t="s">
        <v>28</v>
      </c>
      <c r="G705" s="133" t="n">
        <v>25415670</v>
      </c>
      <c r="H705" s="133" t="n">
        <v>25415670</v>
      </c>
    </row>
    <row outlineLevel="0" r="706">
      <c r="A706" s="131" t="s">
        <v>423</v>
      </c>
      <c r="B706" s="132" t="s">
        <v>414</v>
      </c>
      <c r="C706" s="132" t="s">
        <v>202</v>
      </c>
      <c r="D706" s="132" t="s">
        <v>520</v>
      </c>
      <c r="E706" s="132" t="s">
        <v>526</v>
      </c>
      <c r="F706" s="132" t="s">
        <v>424</v>
      </c>
      <c r="G706" s="133" t="n">
        <f aca="false" ca="false" dt2D="false" dtr="false" t="normal">SUM(G707:G708)</f>
        <v>20375750</v>
      </c>
      <c r="H706" s="133" t="n">
        <f aca="false" ca="false" dt2D="false" dtr="false" t="normal">SUM(H707:H708)</f>
        <v>20375750</v>
      </c>
    </row>
    <row ht="47.25" outlineLevel="0" r="707">
      <c r="A707" s="131" t="s">
        <v>425</v>
      </c>
      <c r="B707" s="132" t="s">
        <v>414</v>
      </c>
      <c r="C707" s="132" t="s">
        <v>202</v>
      </c>
      <c r="D707" s="132" t="s">
        <v>520</v>
      </c>
      <c r="E707" s="132" t="s">
        <v>526</v>
      </c>
      <c r="F707" s="132" t="s">
        <v>426</v>
      </c>
      <c r="G707" s="133" t="n">
        <v>18349110</v>
      </c>
      <c r="H707" s="133" t="n">
        <v>18349110</v>
      </c>
    </row>
    <row outlineLevel="0" r="708">
      <c r="A708" s="131" t="s">
        <v>427</v>
      </c>
      <c r="B708" s="132" t="s">
        <v>414</v>
      </c>
      <c r="C708" s="132" t="s">
        <v>202</v>
      </c>
      <c r="D708" s="132" t="s">
        <v>520</v>
      </c>
      <c r="E708" s="132" t="s">
        <v>526</v>
      </c>
      <c r="F708" s="132" t="s">
        <v>428</v>
      </c>
      <c r="G708" s="133" t="n">
        <v>2026640</v>
      </c>
      <c r="H708" s="133" t="n">
        <v>2026640</v>
      </c>
    </row>
    <row outlineLevel="0" r="709">
      <c r="A709" s="131" t="s">
        <v>429</v>
      </c>
      <c r="B709" s="132" t="s">
        <v>414</v>
      </c>
      <c r="C709" s="132" t="s">
        <v>202</v>
      </c>
      <c r="D709" s="132" t="s">
        <v>520</v>
      </c>
      <c r="E709" s="132" t="s">
        <v>526</v>
      </c>
      <c r="F709" s="132" t="s">
        <v>430</v>
      </c>
      <c r="G709" s="133" t="n">
        <f aca="false" ca="false" dt2D="false" dtr="false" t="normal">SUM(G710:G711)</f>
        <v>5039920</v>
      </c>
      <c r="H709" s="133" t="n">
        <f aca="false" ca="false" dt2D="false" dtr="false" t="normal">SUM(H710:H711)</f>
        <v>5039920</v>
      </c>
    </row>
    <row ht="47.25" outlineLevel="0" r="710">
      <c r="A710" s="131" t="s">
        <v>431</v>
      </c>
      <c r="B710" s="132" t="s">
        <v>414</v>
      </c>
      <c r="C710" s="132" t="s">
        <v>202</v>
      </c>
      <c r="D710" s="132" t="s">
        <v>520</v>
      </c>
      <c r="E710" s="132" t="s">
        <v>526</v>
      </c>
      <c r="F710" s="132" t="s">
        <v>432</v>
      </c>
      <c r="G710" s="133" t="n">
        <v>3539920</v>
      </c>
      <c r="H710" s="133" t="n">
        <v>3539920</v>
      </c>
    </row>
    <row outlineLevel="0" r="711">
      <c r="A711" s="131" t="s">
        <v>446</v>
      </c>
      <c r="B711" s="132" t="s">
        <v>414</v>
      </c>
      <c r="C711" s="132" t="s">
        <v>202</v>
      </c>
      <c r="D711" s="132" t="s">
        <v>520</v>
      </c>
      <c r="E711" s="132" t="s">
        <v>526</v>
      </c>
      <c r="F711" s="132" t="s">
        <v>455</v>
      </c>
      <c r="G711" s="133" t="n">
        <v>1500000</v>
      </c>
      <c r="H711" s="133" t="n">
        <v>1500000</v>
      </c>
    </row>
    <row ht="47.25" outlineLevel="0" r="712">
      <c r="A712" s="131" t="s">
        <v>527</v>
      </c>
      <c r="B712" s="132" t="s">
        <v>414</v>
      </c>
      <c r="C712" s="132" t="s">
        <v>202</v>
      </c>
      <c r="D712" s="132" t="s">
        <v>520</v>
      </c>
      <c r="E712" s="132" t="s">
        <v>528</v>
      </c>
      <c r="F712" s="132" t="s">
        <v>28</v>
      </c>
      <c r="G712" s="133" t="n">
        <v>8079050</v>
      </c>
      <c r="H712" s="133" t="n">
        <v>8079050</v>
      </c>
    </row>
    <row ht="31.5" outlineLevel="0" r="713">
      <c r="A713" s="131" t="s">
        <v>529</v>
      </c>
      <c r="B713" s="132" t="s">
        <v>414</v>
      </c>
      <c r="C713" s="132" t="s">
        <v>202</v>
      </c>
      <c r="D713" s="132" t="s">
        <v>520</v>
      </c>
      <c r="E713" s="132" t="s">
        <v>530</v>
      </c>
      <c r="F713" s="132" t="s">
        <v>28</v>
      </c>
      <c r="G713" s="133" t="n">
        <v>8079050</v>
      </c>
      <c r="H713" s="133" t="n">
        <v>8079050</v>
      </c>
    </row>
    <row outlineLevel="0" r="714">
      <c r="A714" s="131" t="s">
        <v>423</v>
      </c>
      <c r="B714" s="132" t="s">
        <v>414</v>
      </c>
      <c r="C714" s="132" t="s">
        <v>202</v>
      </c>
      <c r="D714" s="132" t="s">
        <v>520</v>
      </c>
      <c r="E714" s="132" t="s">
        <v>530</v>
      </c>
      <c r="F714" s="132" t="s">
        <v>424</v>
      </c>
      <c r="G714" s="133" t="n">
        <f aca="false" ca="false" dt2D="false" dtr="false" t="normal">G715</f>
        <v>7733760</v>
      </c>
      <c r="H714" s="133" t="n">
        <f aca="false" ca="false" dt2D="false" dtr="false" t="normal">H715</f>
        <v>7733760</v>
      </c>
    </row>
    <row outlineLevel="0" r="715">
      <c r="A715" s="131" t="s">
        <v>427</v>
      </c>
      <c r="B715" s="132" t="s">
        <v>414</v>
      </c>
      <c r="C715" s="132" t="s">
        <v>202</v>
      </c>
      <c r="D715" s="132" t="s">
        <v>520</v>
      </c>
      <c r="E715" s="132" t="s">
        <v>530</v>
      </c>
      <c r="F715" s="132" t="s">
        <v>428</v>
      </c>
      <c r="G715" s="133" t="n">
        <v>7733760</v>
      </c>
      <c r="H715" s="133" t="n">
        <v>7733760</v>
      </c>
    </row>
    <row outlineLevel="0" r="716">
      <c r="A716" s="131" t="s">
        <v>429</v>
      </c>
      <c r="B716" s="132" t="s">
        <v>414</v>
      </c>
      <c r="C716" s="132" t="s">
        <v>202</v>
      </c>
      <c r="D716" s="132" t="s">
        <v>520</v>
      </c>
      <c r="E716" s="132" t="s">
        <v>530</v>
      </c>
      <c r="F716" s="132" t="s">
        <v>430</v>
      </c>
      <c r="G716" s="133" t="n">
        <f aca="false" ca="false" dt2D="false" dtr="false" t="normal">G717</f>
        <v>345290</v>
      </c>
      <c r="H716" s="133" t="n">
        <f aca="false" ca="false" dt2D="false" dtr="false" t="normal">H717</f>
        <v>345290</v>
      </c>
    </row>
    <row outlineLevel="0" r="717">
      <c r="A717" s="131" t="s">
        <v>446</v>
      </c>
      <c r="B717" s="132" t="s">
        <v>414</v>
      </c>
      <c r="C717" s="132" t="s">
        <v>202</v>
      </c>
      <c r="D717" s="132" t="s">
        <v>520</v>
      </c>
      <c r="E717" s="132" t="s">
        <v>530</v>
      </c>
      <c r="F717" s="132" t="s">
        <v>455</v>
      </c>
      <c r="G717" s="133" t="n">
        <v>345290</v>
      </c>
      <c r="H717" s="133" t="n">
        <v>345290</v>
      </c>
    </row>
    <row ht="31.5" outlineLevel="0" r="718">
      <c r="A718" s="131" t="s">
        <v>531</v>
      </c>
      <c r="B718" s="132" t="s">
        <v>414</v>
      </c>
      <c r="C718" s="132" t="s">
        <v>202</v>
      </c>
      <c r="D718" s="132" t="s">
        <v>520</v>
      </c>
      <c r="E718" s="132" t="s">
        <v>532</v>
      </c>
      <c r="F718" s="132" t="s">
        <v>28</v>
      </c>
      <c r="G718" s="133" t="n">
        <v>13991540</v>
      </c>
      <c r="H718" s="133" t="n">
        <v>13581540</v>
      </c>
    </row>
    <row outlineLevel="0" r="719">
      <c r="A719" s="131" t="s">
        <v>176</v>
      </c>
      <c r="B719" s="132" t="s">
        <v>414</v>
      </c>
      <c r="C719" s="132" t="s">
        <v>202</v>
      </c>
      <c r="D719" s="132" t="s">
        <v>520</v>
      </c>
      <c r="E719" s="132" t="s">
        <v>533</v>
      </c>
      <c r="F719" s="132" t="s">
        <v>28</v>
      </c>
      <c r="G719" s="133" t="n">
        <v>13581540</v>
      </c>
      <c r="H719" s="133" t="n">
        <v>13581540</v>
      </c>
    </row>
    <row outlineLevel="0" r="720">
      <c r="A720" s="131" t="s">
        <v>423</v>
      </c>
      <c r="B720" s="132" t="s">
        <v>414</v>
      </c>
      <c r="C720" s="132" t="s">
        <v>202</v>
      </c>
      <c r="D720" s="132" t="s">
        <v>520</v>
      </c>
      <c r="E720" s="132" t="s">
        <v>533</v>
      </c>
      <c r="F720" s="132" t="s">
        <v>424</v>
      </c>
      <c r="G720" s="133" t="n">
        <f aca="false" ca="false" dt2D="false" dtr="false" t="normal">G721</f>
        <v>13581540</v>
      </c>
      <c r="H720" s="133" t="n">
        <f aca="false" ca="false" dt2D="false" dtr="false" t="normal">H721</f>
        <v>13581540</v>
      </c>
    </row>
    <row ht="47.25" outlineLevel="0" r="721">
      <c r="A721" s="131" t="s">
        <v>425</v>
      </c>
      <c r="B721" s="132" t="s">
        <v>414</v>
      </c>
      <c r="C721" s="132" t="s">
        <v>202</v>
      </c>
      <c r="D721" s="132" t="s">
        <v>520</v>
      </c>
      <c r="E721" s="132" t="s">
        <v>533</v>
      </c>
      <c r="F721" s="132" t="s">
        <v>426</v>
      </c>
      <c r="G721" s="133" t="n">
        <v>13581540</v>
      </c>
      <c r="H721" s="133" t="n">
        <v>13581540</v>
      </c>
    </row>
    <row ht="31.5" outlineLevel="0" r="722">
      <c r="A722" s="131" t="s">
        <v>534</v>
      </c>
      <c r="B722" s="132" t="s">
        <v>414</v>
      </c>
      <c r="C722" s="132" t="s">
        <v>202</v>
      </c>
      <c r="D722" s="132" t="s">
        <v>520</v>
      </c>
      <c r="E722" s="132" t="s">
        <v>535</v>
      </c>
      <c r="F722" s="132" t="s">
        <v>28</v>
      </c>
      <c r="G722" s="133" t="n">
        <v>410000</v>
      </c>
      <c r="H722" s="133" t="n">
        <v>0</v>
      </c>
    </row>
    <row ht="31.5" outlineLevel="0" r="723">
      <c r="A723" s="131" t="s">
        <v>51</v>
      </c>
      <c r="B723" s="132" t="s">
        <v>414</v>
      </c>
      <c r="C723" s="132" t="s">
        <v>202</v>
      </c>
      <c r="D723" s="132" t="s">
        <v>520</v>
      </c>
      <c r="E723" s="132" t="s">
        <v>535</v>
      </c>
      <c r="F723" s="132" t="s">
        <v>43</v>
      </c>
      <c r="G723" s="133" t="n">
        <f aca="false" ca="false" dt2D="false" dtr="false" t="normal">G724</f>
        <v>410000</v>
      </c>
      <c r="H723" s="133" t="n">
        <f aca="false" ca="false" dt2D="false" dtr="false" t="normal">H724</f>
        <v>0</v>
      </c>
    </row>
    <row outlineLevel="0" r="724">
      <c r="A724" s="131" t="s">
        <v>52</v>
      </c>
      <c r="B724" s="132" t="s">
        <v>414</v>
      </c>
      <c r="C724" s="132" t="s">
        <v>202</v>
      </c>
      <c r="D724" s="132" t="s">
        <v>520</v>
      </c>
      <c r="E724" s="132" t="s">
        <v>535</v>
      </c>
      <c r="F724" s="132" t="s">
        <v>46</v>
      </c>
      <c r="G724" s="133" t="n">
        <v>410000</v>
      </c>
      <c r="H724" s="133" t="n">
        <v>0</v>
      </c>
    </row>
    <row outlineLevel="0" r="725">
      <c r="A725" s="131" t="s">
        <v>536</v>
      </c>
      <c r="B725" s="132" t="s">
        <v>414</v>
      </c>
      <c r="C725" s="132" t="s">
        <v>202</v>
      </c>
      <c r="D725" s="132" t="s">
        <v>520</v>
      </c>
      <c r="E725" s="132" t="s">
        <v>537</v>
      </c>
      <c r="F725" s="132" t="s">
        <v>28</v>
      </c>
      <c r="G725" s="133" t="n">
        <v>61505060</v>
      </c>
      <c r="H725" s="133" t="n">
        <v>61505060</v>
      </c>
    </row>
    <row ht="31.5" outlineLevel="0" r="726">
      <c r="A726" s="131" t="s">
        <v>538</v>
      </c>
      <c r="B726" s="132" t="s">
        <v>414</v>
      </c>
      <c r="C726" s="132" t="s">
        <v>202</v>
      </c>
      <c r="D726" s="132" t="s">
        <v>520</v>
      </c>
      <c r="E726" s="132" t="s">
        <v>539</v>
      </c>
      <c r="F726" s="132" t="s">
        <v>28</v>
      </c>
      <c r="G726" s="133" t="n">
        <v>61505060</v>
      </c>
      <c r="H726" s="133" t="n">
        <v>61505060</v>
      </c>
    </row>
    <row outlineLevel="0" r="727">
      <c r="A727" s="131" t="s">
        <v>38</v>
      </c>
      <c r="B727" s="132" t="s">
        <v>414</v>
      </c>
      <c r="C727" s="132" t="s">
        <v>202</v>
      </c>
      <c r="D727" s="132" t="s">
        <v>520</v>
      </c>
      <c r="E727" s="132" t="s">
        <v>540</v>
      </c>
      <c r="F727" s="132" t="s">
        <v>28</v>
      </c>
      <c r="G727" s="133" t="n">
        <v>10576770</v>
      </c>
      <c r="H727" s="133" t="n">
        <v>10576770</v>
      </c>
    </row>
    <row outlineLevel="0" r="728">
      <c r="A728" s="131" t="s">
        <v>541</v>
      </c>
      <c r="B728" s="132" t="s">
        <v>414</v>
      </c>
      <c r="C728" s="132" t="s">
        <v>202</v>
      </c>
      <c r="D728" s="132" t="s">
        <v>520</v>
      </c>
      <c r="E728" s="132" t="s">
        <v>540</v>
      </c>
      <c r="F728" s="132" t="s">
        <v>42</v>
      </c>
      <c r="G728" s="133" t="n">
        <f aca="false" ca="false" dt2D="false" dtr="false" t="normal">SUM(G729:G730)</f>
        <v>711890</v>
      </c>
      <c r="H728" s="133" t="n">
        <f aca="false" ca="false" dt2D="false" dtr="false" t="normal">SUM(H729:H730)</f>
        <v>711890</v>
      </c>
    </row>
    <row ht="31.5" outlineLevel="0" r="729">
      <c r="A729" s="131" t="s">
        <v>44</v>
      </c>
      <c r="B729" s="132" t="s">
        <v>414</v>
      </c>
      <c r="C729" s="132" t="s">
        <v>202</v>
      </c>
      <c r="D729" s="132" t="s">
        <v>520</v>
      </c>
      <c r="E729" s="132" t="s">
        <v>540</v>
      </c>
      <c r="F729" s="132" t="s">
        <v>45</v>
      </c>
      <c r="G729" s="133" t="n">
        <v>546768</v>
      </c>
      <c r="H729" s="133" t="n">
        <v>546768</v>
      </c>
    </row>
    <row ht="31.5" outlineLevel="0" r="730">
      <c r="A730" s="131" t="s">
        <v>49</v>
      </c>
      <c r="B730" s="132" t="s">
        <v>414</v>
      </c>
      <c r="C730" s="132" t="s">
        <v>202</v>
      </c>
      <c r="D730" s="132" t="s">
        <v>520</v>
      </c>
      <c r="E730" s="132" t="s">
        <v>540</v>
      </c>
      <c r="F730" s="132" t="s">
        <v>50</v>
      </c>
      <c r="G730" s="133" t="n">
        <v>165122</v>
      </c>
      <c r="H730" s="133" t="n">
        <v>165122</v>
      </c>
    </row>
    <row ht="31.5" outlineLevel="0" r="731">
      <c r="A731" s="131" t="s">
        <v>51</v>
      </c>
      <c r="B731" s="132" t="s">
        <v>414</v>
      </c>
      <c r="C731" s="132" t="s">
        <v>202</v>
      </c>
      <c r="D731" s="132" t="s">
        <v>520</v>
      </c>
      <c r="E731" s="132" t="s">
        <v>540</v>
      </c>
      <c r="F731" s="132" t="s">
        <v>43</v>
      </c>
      <c r="G731" s="133" t="n">
        <f aca="false" ca="false" dt2D="false" dtr="false" t="normal">G732</f>
        <v>9862880</v>
      </c>
      <c r="H731" s="133" t="n">
        <f aca="false" ca="false" dt2D="false" dtr="false" t="normal">H732</f>
        <v>9862880</v>
      </c>
    </row>
    <row outlineLevel="0" r="732">
      <c r="A732" s="131" t="s">
        <v>52</v>
      </c>
      <c r="B732" s="132" t="s">
        <v>414</v>
      </c>
      <c r="C732" s="132" t="s">
        <v>202</v>
      </c>
      <c r="D732" s="132" t="s">
        <v>520</v>
      </c>
      <c r="E732" s="132" t="s">
        <v>540</v>
      </c>
      <c r="F732" s="132" t="s">
        <v>46</v>
      </c>
      <c r="G732" s="133" t="n">
        <v>9862880</v>
      </c>
      <c r="H732" s="133" t="n">
        <v>9862880</v>
      </c>
    </row>
    <row outlineLevel="0" r="733">
      <c r="A733" s="131" t="s">
        <v>86</v>
      </c>
      <c r="B733" s="132" t="s">
        <v>414</v>
      </c>
      <c r="C733" s="132" t="s">
        <v>202</v>
      </c>
      <c r="D733" s="132" t="s">
        <v>520</v>
      </c>
      <c r="E733" s="132" t="s">
        <v>540</v>
      </c>
      <c r="F733" s="132" t="s">
        <v>87</v>
      </c>
      <c r="G733" s="133" t="n">
        <f aca="false" ca="false" dt2D="false" dtr="false" t="normal">G734</f>
        <v>2000</v>
      </c>
      <c r="H733" s="133" t="n">
        <f aca="false" ca="false" dt2D="false" dtr="false" t="normal">H734</f>
        <v>2000</v>
      </c>
    </row>
    <row outlineLevel="0" r="734">
      <c r="A734" s="131" t="s">
        <v>88</v>
      </c>
      <c r="B734" s="132" t="s">
        <v>414</v>
      </c>
      <c r="C734" s="132" t="s">
        <v>202</v>
      </c>
      <c r="D734" s="132" t="s">
        <v>520</v>
      </c>
      <c r="E734" s="132" t="s">
        <v>540</v>
      </c>
      <c r="F734" s="132" t="s">
        <v>89</v>
      </c>
      <c r="G734" s="133" t="n">
        <v>2000</v>
      </c>
      <c r="H734" s="133" t="n">
        <v>2000</v>
      </c>
    </row>
    <row ht="31.5" outlineLevel="0" r="735">
      <c r="A735" s="131" t="s">
        <v>53</v>
      </c>
      <c r="B735" s="132" t="s">
        <v>414</v>
      </c>
      <c r="C735" s="132" t="s">
        <v>202</v>
      </c>
      <c r="D735" s="132" t="s">
        <v>520</v>
      </c>
      <c r="E735" s="132" t="s">
        <v>542</v>
      </c>
      <c r="F735" s="132" t="s">
        <v>28</v>
      </c>
      <c r="G735" s="133" t="n">
        <v>39160720</v>
      </c>
      <c r="H735" s="133" t="n">
        <v>39160720</v>
      </c>
    </row>
    <row outlineLevel="0" r="736">
      <c r="A736" s="131" t="s">
        <v>541</v>
      </c>
      <c r="B736" s="132" t="s">
        <v>414</v>
      </c>
      <c r="C736" s="132" t="s">
        <v>202</v>
      </c>
      <c r="D736" s="132" t="s">
        <v>520</v>
      </c>
      <c r="E736" s="132" t="s">
        <v>542</v>
      </c>
      <c r="F736" s="132" t="s">
        <v>42</v>
      </c>
      <c r="G736" s="133" t="n">
        <f aca="false" ca="false" dt2D="false" dtr="false" t="normal">SUM(G737:G738)</f>
        <v>39160720</v>
      </c>
      <c r="H736" s="133" t="n">
        <f aca="false" ca="false" dt2D="false" dtr="false" t="normal">SUM(H737:H738)</f>
        <v>39160720</v>
      </c>
    </row>
    <row outlineLevel="0" r="737">
      <c r="A737" s="131" t="s">
        <v>55</v>
      </c>
      <c r="B737" s="132" t="s">
        <v>414</v>
      </c>
      <c r="C737" s="132" t="s">
        <v>202</v>
      </c>
      <c r="D737" s="132" t="s">
        <v>520</v>
      </c>
      <c r="E737" s="132" t="s">
        <v>542</v>
      </c>
      <c r="F737" s="132" t="s">
        <v>56</v>
      </c>
      <c r="G737" s="133" t="n">
        <v>30077362.5</v>
      </c>
      <c r="H737" s="133" t="n">
        <v>30077362.5</v>
      </c>
    </row>
    <row ht="31.5" outlineLevel="0" r="738">
      <c r="A738" s="131" t="s">
        <v>49</v>
      </c>
      <c r="B738" s="132" t="s">
        <v>414</v>
      </c>
      <c r="C738" s="132" t="s">
        <v>202</v>
      </c>
      <c r="D738" s="132" t="s">
        <v>520</v>
      </c>
      <c r="E738" s="132" t="s">
        <v>542</v>
      </c>
      <c r="F738" s="132" t="s">
        <v>50</v>
      </c>
      <c r="G738" s="133" t="n">
        <v>9083357.5</v>
      </c>
      <c r="H738" s="133" t="n">
        <v>9083357.5</v>
      </c>
    </row>
    <row outlineLevel="0" r="739">
      <c r="A739" s="131" t="s">
        <v>176</v>
      </c>
      <c r="B739" s="132" t="s">
        <v>414</v>
      </c>
      <c r="C739" s="132" t="s">
        <v>202</v>
      </c>
      <c r="D739" s="132" t="s">
        <v>520</v>
      </c>
      <c r="E739" s="132" t="s">
        <v>543</v>
      </c>
      <c r="F739" s="132" t="s">
        <v>28</v>
      </c>
      <c r="G739" s="133" t="n">
        <v>8677530</v>
      </c>
      <c r="H739" s="133" t="n">
        <v>8677530</v>
      </c>
    </row>
    <row outlineLevel="0" r="740">
      <c r="A740" s="131" t="s">
        <v>178</v>
      </c>
      <c r="B740" s="132" t="s">
        <v>414</v>
      </c>
      <c r="C740" s="132" t="s">
        <v>202</v>
      </c>
      <c r="D740" s="132" t="s">
        <v>520</v>
      </c>
      <c r="E740" s="132" t="s">
        <v>543</v>
      </c>
      <c r="F740" s="132" t="s">
        <v>179</v>
      </c>
      <c r="G740" s="133" t="n">
        <f aca="false" ca="false" dt2D="false" dtr="false" t="normal">SUM(G741:G742)</f>
        <v>8298720</v>
      </c>
      <c r="H740" s="133" t="n">
        <f aca="false" ca="false" dt2D="false" dtr="false" t="normal">SUM(H741:H742)</f>
        <v>8298720</v>
      </c>
    </row>
    <row outlineLevel="0" r="741">
      <c r="A741" s="131" t="s">
        <v>180</v>
      </c>
      <c r="B741" s="132" t="s">
        <v>414</v>
      </c>
      <c r="C741" s="132" t="s">
        <v>202</v>
      </c>
      <c r="D741" s="132" t="s">
        <v>520</v>
      </c>
      <c r="E741" s="132" t="s">
        <v>543</v>
      </c>
      <c r="F741" s="132" t="s">
        <v>181</v>
      </c>
      <c r="G741" s="133" t="n">
        <v>6373827</v>
      </c>
      <c r="H741" s="133" t="n">
        <v>6373827</v>
      </c>
    </row>
    <row ht="31.5" outlineLevel="0" r="742">
      <c r="A742" s="131" t="s">
        <v>182</v>
      </c>
      <c r="B742" s="132" t="s">
        <v>414</v>
      </c>
      <c r="C742" s="132" t="s">
        <v>202</v>
      </c>
      <c r="D742" s="132" t="s">
        <v>520</v>
      </c>
      <c r="E742" s="132" t="s">
        <v>543</v>
      </c>
      <c r="F742" s="132" t="s">
        <v>183</v>
      </c>
      <c r="G742" s="133" t="n">
        <v>1924893</v>
      </c>
      <c r="H742" s="133" t="n">
        <v>1924893</v>
      </c>
    </row>
    <row ht="31.5" outlineLevel="0" r="743">
      <c r="A743" s="131" t="s">
        <v>51</v>
      </c>
      <c r="B743" s="132" t="s">
        <v>414</v>
      </c>
      <c r="C743" s="132" t="s">
        <v>202</v>
      </c>
      <c r="D743" s="132" t="s">
        <v>520</v>
      </c>
      <c r="E743" s="132" t="s">
        <v>543</v>
      </c>
      <c r="F743" s="132" t="s">
        <v>43</v>
      </c>
      <c r="G743" s="133" t="n">
        <f aca="false" ca="false" dt2D="false" dtr="false" t="normal">SUM(G744:G745)</f>
        <v>378810</v>
      </c>
      <c r="H743" s="133" t="n">
        <f aca="false" ca="false" dt2D="false" dtr="false" t="normal">SUM(H744:H745)</f>
        <v>378810</v>
      </c>
    </row>
    <row outlineLevel="0" r="744">
      <c r="A744" s="131" t="s">
        <v>52</v>
      </c>
      <c r="B744" s="132" t="s">
        <v>414</v>
      </c>
      <c r="C744" s="132" t="s">
        <v>202</v>
      </c>
      <c r="D744" s="132" t="s">
        <v>520</v>
      </c>
      <c r="E744" s="132" t="s">
        <v>543</v>
      </c>
      <c r="F744" s="132" t="s">
        <v>46</v>
      </c>
      <c r="G744" s="133" t="n">
        <v>354000</v>
      </c>
      <c r="H744" s="133" t="n">
        <v>354000</v>
      </c>
    </row>
    <row outlineLevel="0" r="745">
      <c r="A745" s="131" t="s">
        <v>184</v>
      </c>
      <c r="B745" s="132" t="s">
        <v>414</v>
      </c>
      <c r="C745" s="132" t="s">
        <v>202</v>
      </c>
      <c r="D745" s="132" t="s">
        <v>520</v>
      </c>
      <c r="E745" s="132" t="s">
        <v>543</v>
      </c>
      <c r="F745" s="132" t="s">
        <v>185</v>
      </c>
      <c r="G745" s="133" t="n">
        <v>24810</v>
      </c>
      <c r="H745" s="133" t="n">
        <v>24810</v>
      </c>
    </row>
    <row ht="31.5" outlineLevel="0" r="746">
      <c r="A746" s="131" t="s">
        <v>544</v>
      </c>
      <c r="B746" s="132" t="s">
        <v>414</v>
      </c>
      <c r="C746" s="132" t="s">
        <v>202</v>
      </c>
      <c r="D746" s="132" t="s">
        <v>520</v>
      </c>
      <c r="E746" s="132" t="s">
        <v>545</v>
      </c>
      <c r="F746" s="132" t="s">
        <v>28</v>
      </c>
      <c r="G746" s="133" t="n">
        <v>3090040</v>
      </c>
      <c r="H746" s="133" t="n">
        <v>3090040</v>
      </c>
    </row>
    <row outlineLevel="0" r="747">
      <c r="A747" s="131" t="s">
        <v>541</v>
      </c>
      <c r="B747" s="132" t="s">
        <v>414</v>
      </c>
      <c r="C747" s="132" t="s">
        <v>202</v>
      </c>
      <c r="D747" s="132" t="s">
        <v>520</v>
      </c>
      <c r="E747" s="132" t="s">
        <v>545</v>
      </c>
      <c r="F747" s="132" t="s">
        <v>42</v>
      </c>
      <c r="G747" s="133" t="n">
        <f aca="false" ca="false" dt2D="false" dtr="false" t="normal">G748+G749+G750</f>
        <v>2948330</v>
      </c>
      <c r="H747" s="133" t="n">
        <f aca="false" ca="false" dt2D="false" dtr="false" t="normal">H748+H749+H750</f>
        <v>2948330</v>
      </c>
    </row>
    <row outlineLevel="0" r="748">
      <c r="A748" s="131" t="s">
        <v>55</v>
      </c>
      <c r="B748" s="132" t="s">
        <v>414</v>
      </c>
      <c r="C748" s="132" t="s">
        <v>202</v>
      </c>
      <c r="D748" s="132" t="s">
        <v>520</v>
      </c>
      <c r="E748" s="132" t="s">
        <v>545</v>
      </c>
      <c r="F748" s="132" t="s">
        <v>56</v>
      </c>
      <c r="G748" s="133" t="n">
        <v>2213406</v>
      </c>
      <c r="H748" s="133" t="n">
        <v>2213406</v>
      </c>
    </row>
    <row ht="31.5" outlineLevel="0" r="749">
      <c r="A749" s="131" t="s">
        <v>44</v>
      </c>
      <c r="B749" s="132" t="s">
        <v>414</v>
      </c>
      <c r="C749" s="132" t="s">
        <v>202</v>
      </c>
      <c r="D749" s="132" t="s">
        <v>520</v>
      </c>
      <c r="E749" s="132" t="s">
        <v>545</v>
      </c>
      <c r="F749" s="132" t="s">
        <v>45</v>
      </c>
      <c r="G749" s="133" t="n">
        <v>51060</v>
      </c>
      <c r="H749" s="133" t="n">
        <v>51060</v>
      </c>
    </row>
    <row ht="31.5" outlineLevel="0" r="750">
      <c r="A750" s="131" t="s">
        <v>49</v>
      </c>
      <c r="B750" s="132" t="s">
        <v>414</v>
      </c>
      <c r="C750" s="132" t="s">
        <v>202</v>
      </c>
      <c r="D750" s="132" t="s">
        <v>520</v>
      </c>
      <c r="E750" s="132" t="s">
        <v>545</v>
      </c>
      <c r="F750" s="132" t="s">
        <v>50</v>
      </c>
      <c r="G750" s="133" t="n">
        <v>683864</v>
      </c>
      <c r="H750" s="133" t="n">
        <v>683864</v>
      </c>
    </row>
    <row ht="31.5" outlineLevel="0" r="751">
      <c r="A751" s="131" t="s">
        <v>51</v>
      </c>
      <c r="B751" s="132" t="s">
        <v>414</v>
      </c>
      <c r="C751" s="132" t="s">
        <v>202</v>
      </c>
      <c r="D751" s="132" t="s">
        <v>520</v>
      </c>
      <c r="E751" s="132" t="s">
        <v>545</v>
      </c>
      <c r="F751" s="132" t="s">
        <v>43</v>
      </c>
      <c r="G751" s="133" t="n">
        <f aca="false" ca="false" dt2D="false" dtr="false" t="normal">G752</f>
        <v>141710</v>
      </c>
      <c r="H751" s="133" t="n">
        <f aca="false" ca="false" dt2D="false" dtr="false" t="normal">H752</f>
        <v>141710</v>
      </c>
    </row>
    <row outlineLevel="0" r="752">
      <c r="A752" s="131" t="s">
        <v>52</v>
      </c>
      <c r="B752" s="132" t="s">
        <v>414</v>
      </c>
      <c r="C752" s="132" t="s">
        <v>202</v>
      </c>
      <c r="D752" s="132" t="s">
        <v>520</v>
      </c>
      <c r="E752" s="132" t="s">
        <v>545</v>
      </c>
      <c r="F752" s="132" t="s">
        <v>46</v>
      </c>
      <c r="G752" s="133" t="n">
        <v>141710</v>
      </c>
      <c r="H752" s="133" t="n">
        <v>141710</v>
      </c>
    </row>
    <row outlineLevel="0" r="753">
      <c r="A753" s="143" t="s">
        <v>295</v>
      </c>
      <c r="B753" s="144" t="s">
        <v>414</v>
      </c>
      <c r="C753" s="144" t="s">
        <v>296</v>
      </c>
      <c r="D753" s="144" t="s">
        <v>26</v>
      </c>
      <c r="E753" s="144" t="s">
        <v>27</v>
      </c>
      <c r="F753" s="144" t="s">
        <v>28</v>
      </c>
      <c r="G753" s="145" t="n">
        <v>177843460</v>
      </c>
      <c r="H753" s="145" t="n">
        <v>179871570</v>
      </c>
    </row>
    <row outlineLevel="0" r="754">
      <c r="A754" s="146" t="s">
        <v>297</v>
      </c>
      <c r="B754" s="147" t="s">
        <v>414</v>
      </c>
      <c r="C754" s="147" t="s">
        <v>296</v>
      </c>
      <c r="D754" s="147" t="s">
        <v>82</v>
      </c>
      <c r="E754" s="147" t="s">
        <v>27</v>
      </c>
      <c r="F754" s="147" t="s">
        <v>28</v>
      </c>
      <c r="G754" s="148" t="n">
        <v>177843460</v>
      </c>
      <c r="H754" s="148" t="n">
        <v>179871570</v>
      </c>
    </row>
    <row outlineLevel="0" r="755">
      <c r="A755" s="131" t="s">
        <v>416</v>
      </c>
      <c r="B755" s="132" t="s">
        <v>414</v>
      </c>
      <c r="C755" s="132" t="s">
        <v>296</v>
      </c>
      <c r="D755" s="132" t="s">
        <v>82</v>
      </c>
      <c r="E755" s="132" t="s">
        <v>417</v>
      </c>
      <c r="F755" s="132" t="s">
        <v>28</v>
      </c>
      <c r="G755" s="133" t="n">
        <v>177843460</v>
      </c>
      <c r="H755" s="133" t="n">
        <v>179871570</v>
      </c>
    </row>
    <row outlineLevel="0" r="756">
      <c r="A756" s="131" t="s">
        <v>418</v>
      </c>
      <c r="B756" s="132" t="s">
        <v>414</v>
      </c>
      <c r="C756" s="132" t="s">
        <v>296</v>
      </c>
      <c r="D756" s="132" t="s">
        <v>82</v>
      </c>
      <c r="E756" s="132" t="s">
        <v>419</v>
      </c>
      <c r="F756" s="132" t="s">
        <v>28</v>
      </c>
      <c r="G756" s="133" t="n">
        <v>177843460</v>
      </c>
      <c r="H756" s="133" t="n">
        <v>179871570</v>
      </c>
    </row>
    <row ht="31.5" outlineLevel="0" r="757">
      <c r="A757" s="131" t="s">
        <v>420</v>
      </c>
      <c r="B757" s="132" t="s">
        <v>414</v>
      </c>
      <c r="C757" s="132" t="s">
        <v>296</v>
      </c>
      <c r="D757" s="132" t="s">
        <v>82</v>
      </c>
      <c r="E757" s="132" t="s">
        <v>421</v>
      </c>
      <c r="F757" s="132" t="s">
        <v>28</v>
      </c>
      <c r="G757" s="133" t="n">
        <v>114710250</v>
      </c>
      <c r="H757" s="133" t="n">
        <v>114710250</v>
      </c>
    </row>
    <row ht="47.25" outlineLevel="0" r="758">
      <c r="A758" s="131" t="s">
        <v>546</v>
      </c>
      <c r="B758" s="132" t="s">
        <v>414</v>
      </c>
      <c r="C758" s="132" t="s">
        <v>296</v>
      </c>
      <c r="D758" s="132" t="s">
        <v>82</v>
      </c>
      <c r="E758" s="132" t="s">
        <v>547</v>
      </c>
      <c r="F758" s="132" t="s">
        <v>28</v>
      </c>
      <c r="G758" s="133" t="n">
        <v>114710250</v>
      </c>
      <c r="H758" s="133" t="n">
        <v>114710250</v>
      </c>
    </row>
    <row ht="31.5" outlineLevel="0" r="759">
      <c r="A759" s="131" t="s">
        <v>51</v>
      </c>
      <c r="B759" s="132" t="s">
        <v>414</v>
      </c>
      <c r="C759" s="132" t="s">
        <v>296</v>
      </c>
      <c r="D759" s="132" t="s">
        <v>82</v>
      </c>
      <c r="E759" s="132" t="s">
        <v>547</v>
      </c>
      <c r="F759" s="132" t="s">
        <v>43</v>
      </c>
      <c r="G759" s="133" t="n">
        <f aca="false" ca="false" dt2D="false" dtr="false" t="normal">G760</f>
        <v>1695230</v>
      </c>
      <c r="H759" s="133" t="n">
        <f aca="false" ca="false" dt2D="false" dtr="false" t="normal">H760</f>
        <v>1695230</v>
      </c>
    </row>
    <row outlineLevel="0" r="760">
      <c r="A760" s="131" t="s">
        <v>52</v>
      </c>
      <c r="B760" s="132" t="s">
        <v>414</v>
      </c>
      <c r="C760" s="132" t="s">
        <v>296</v>
      </c>
      <c r="D760" s="132" t="s">
        <v>82</v>
      </c>
      <c r="E760" s="132" t="s">
        <v>547</v>
      </c>
      <c r="F760" s="132" t="s">
        <v>46</v>
      </c>
      <c r="G760" s="133" t="n">
        <v>1695230</v>
      </c>
      <c r="H760" s="133" t="n">
        <v>1695230</v>
      </c>
    </row>
    <row outlineLevel="0" r="761">
      <c r="A761" s="131" t="s">
        <v>304</v>
      </c>
      <c r="B761" s="132" t="s">
        <v>414</v>
      </c>
      <c r="C761" s="132" t="s">
        <v>296</v>
      </c>
      <c r="D761" s="132" t="s">
        <v>82</v>
      </c>
      <c r="E761" s="132" t="s">
        <v>547</v>
      </c>
      <c r="F761" s="132" t="s">
        <v>305</v>
      </c>
      <c r="G761" s="133" t="n">
        <f aca="false" ca="false" dt2D="false" dtr="false" t="normal">G762</f>
        <v>113015020</v>
      </c>
      <c r="H761" s="133" t="n">
        <f aca="false" ca="false" dt2D="false" dtr="false" t="normal">H762</f>
        <v>113015020</v>
      </c>
    </row>
    <row ht="31.5" outlineLevel="0" r="762">
      <c r="A762" s="131" t="s">
        <v>437</v>
      </c>
      <c r="B762" s="132" t="s">
        <v>414</v>
      </c>
      <c r="C762" s="132" t="s">
        <v>296</v>
      </c>
      <c r="D762" s="132" t="s">
        <v>82</v>
      </c>
      <c r="E762" s="132" t="s">
        <v>547</v>
      </c>
      <c r="F762" s="132" t="s">
        <v>438</v>
      </c>
      <c r="G762" s="133" t="n">
        <v>113015020</v>
      </c>
      <c r="H762" s="133" t="n">
        <v>113015020</v>
      </c>
    </row>
    <row customHeight="true" ht="34.5" outlineLevel="0" r="763">
      <c r="A763" s="131" t="s">
        <v>465</v>
      </c>
      <c r="B763" s="132" t="s">
        <v>414</v>
      </c>
      <c r="C763" s="132" t="s">
        <v>296</v>
      </c>
      <c r="D763" s="132" t="s">
        <v>82</v>
      </c>
      <c r="E763" s="132" t="s">
        <v>466</v>
      </c>
      <c r="F763" s="132" t="s">
        <v>28</v>
      </c>
      <c r="G763" s="133" t="n">
        <v>6209660</v>
      </c>
      <c r="H763" s="133" t="n">
        <v>6209660</v>
      </c>
    </row>
    <row ht="31.5" outlineLevel="0" r="764">
      <c r="A764" s="131" t="s">
        <v>548</v>
      </c>
      <c r="B764" s="132" t="s">
        <v>414</v>
      </c>
      <c r="C764" s="132" t="s">
        <v>296</v>
      </c>
      <c r="D764" s="132" t="s">
        <v>82</v>
      </c>
      <c r="E764" s="132" t="s">
        <v>549</v>
      </c>
      <c r="F764" s="132" t="s">
        <v>28</v>
      </c>
      <c r="G764" s="133" t="n">
        <v>5110200</v>
      </c>
      <c r="H764" s="133" t="n">
        <v>5110200</v>
      </c>
    </row>
    <row outlineLevel="0" r="765">
      <c r="A765" s="131" t="s">
        <v>304</v>
      </c>
      <c r="B765" s="132" t="s">
        <v>414</v>
      </c>
      <c r="C765" s="132" t="s">
        <v>296</v>
      </c>
      <c r="D765" s="132" t="s">
        <v>82</v>
      </c>
      <c r="E765" s="132" t="s">
        <v>549</v>
      </c>
      <c r="F765" s="132" t="s">
        <v>305</v>
      </c>
      <c r="G765" s="133" t="n">
        <f aca="false" ca="false" dt2D="false" dtr="false" t="normal">G766</f>
        <v>5110200</v>
      </c>
      <c r="H765" s="133" t="n">
        <f aca="false" ca="false" dt2D="false" dtr="false" t="normal">H766</f>
        <v>5110200</v>
      </c>
    </row>
    <row ht="31.5" outlineLevel="0" r="766">
      <c r="A766" s="131" t="s">
        <v>437</v>
      </c>
      <c r="B766" s="132" t="s">
        <v>414</v>
      </c>
      <c r="C766" s="132" t="s">
        <v>296</v>
      </c>
      <c r="D766" s="132" t="s">
        <v>82</v>
      </c>
      <c r="E766" s="132" t="s">
        <v>549</v>
      </c>
      <c r="F766" s="132" t="s">
        <v>438</v>
      </c>
      <c r="G766" s="133" t="n">
        <v>5110200</v>
      </c>
      <c r="H766" s="133" t="n">
        <v>5110200</v>
      </c>
    </row>
    <row ht="47.25" outlineLevel="0" r="767">
      <c r="A767" s="131" t="s">
        <v>550</v>
      </c>
      <c r="B767" s="132" t="s">
        <v>414</v>
      </c>
      <c r="C767" s="132" t="s">
        <v>296</v>
      </c>
      <c r="D767" s="132" t="s">
        <v>82</v>
      </c>
      <c r="E767" s="132" t="s">
        <v>551</v>
      </c>
      <c r="F767" s="132" t="s">
        <v>28</v>
      </c>
      <c r="G767" s="133" t="n">
        <v>1099460</v>
      </c>
      <c r="H767" s="133" t="n">
        <v>1099460</v>
      </c>
    </row>
    <row outlineLevel="0" r="768">
      <c r="A768" s="131" t="s">
        <v>304</v>
      </c>
      <c r="B768" s="132" t="s">
        <v>414</v>
      </c>
      <c r="C768" s="132" t="s">
        <v>296</v>
      </c>
      <c r="D768" s="132" t="s">
        <v>82</v>
      </c>
      <c r="E768" s="132" t="s">
        <v>551</v>
      </c>
      <c r="F768" s="132" t="s">
        <v>305</v>
      </c>
      <c r="G768" s="133" t="n">
        <f aca="false" ca="false" dt2D="false" dtr="false" t="normal">G769</f>
        <v>1099460</v>
      </c>
      <c r="H768" s="133" t="n">
        <f aca="false" ca="false" dt2D="false" dtr="false" t="normal">H769</f>
        <v>1099460</v>
      </c>
    </row>
    <row ht="31.5" outlineLevel="0" r="769">
      <c r="A769" s="131" t="s">
        <v>437</v>
      </c>
      <c r="B769" s="132" t="s">
        <v>414</v>
      </c>
      <c r="C769" s="132" t="s">
        <v>296</v>
      </c>
      <c r="D769" s="132" t="s">
        <v>82</v>
      </c>
      <c r="E769" s="132" t="s">
        <v>551</v>
      </c>
      <c r="F769" s="132" t="s">
        <v>438</v>
      </c>
      <c r="G769" s="133" t="n">
        <v>1099460</v>
      </c>
      <c r="H769" s="133" t="n">
        <v>1099460</v>
      </c>
    </row>
    <row ht="31.5" outlineLevel="0" r="770">
      <c r="A770" s="131" t="s">
        <v>552</v>
      </c>
      <c r="B770" s="132" t="s">
        <v>414</v>
      </c>
      <c r="C770" s="132" t="s">
        <v>296</v>
      </c>
      <c r="D770" s="132" t="s">
        <v>82</v>
      </c>
      <c r="E770" s="132" t="s">
        <v>553</v>
      </c>
      <c r="F770" s="132" t="s">
        <v>28</v>
      </c>
      <c r="G770" s="133" t="n">
        <v>56923550</v>
      </c>
      <c r="H770" s="133" t="n">
        <v>58951660</v>
      </c>
    </row>
    <row outlineLevel="0" r="771">
      <c r="A771" s="131" t="s">
        <v>554</v>
      </c>
      <c r="B771" s="132" t="s">
        <v>414</v>
      </c>
      <c r="C771" s="132" t="s">
        <v>296</v>
      </c>
      <c r="D771" s="132" t="s">
        <v>82</v>
      </c>
      <c r="E771" s="132" t="s">
        <v>555</v>
      </c>
      <c r="F771" s="132" t="s">
        <v>28</v>
      </c>
      <c r="G771" s="133" t="n">
        <v>27777820</v>
      </c>
      <c r="H771" s="133" t="n">
        <v>28889780</v>
      </c>
    </row>
    <row outlineLevel="0" r="772">
      <c r="A772" s="131" t="s">
        <v>304</v>
      </c>
      <c r="B772" s="132" t="s">
        <v>414</v>
      </c>
      <c r="C772" s="132" t="s">
        <v>296</v>
      </c>
      <c r="D772" s="132" t="s">
        <v>82</v>
      </c>
      <c r="E772" s="132" t="s">
        <v>555</v>
      </c>
      <c r="F772" s="132" t="s">
        <v>305</v>
      </c>
      <c r="G772" s="133" t="n">
        <f aca="false" ca="false" dt2D="false" dtr="false" t="normal">G773</f>
        <v>27777820</v>
      </c>
      <c r="H772" s="133" t="n">
        <f aca="false" ca="false" dt2D="false" dtr="false" t="normal">H773</f>
        <v>28889780</v>
      </c>
    </row>
    <row ht="31.5" outlineLevel="0" r="773">
      <c r="A773" s="131" t="s">
        <v>437</v>
      </c>
      <c r="B773" s="132" t="s">
        <v>414</v>
      </c>
      <c r="C773" s="132" t="s">
        <v>296</v>
      </c>
      <c r="D773" s="132" t="s">
        <v>82</v>
      </c>
      <c r="E773" s="132" t="s">
        <v>555</v>
      </c>
      <c r="F773" s="132" t="s">
        <v>438</v>
      </c>
      <c r="G773" s="133" t="n">
        <v>27777820</v>
      </c>
      <c r="H773" s="133" t="n">
        <v>28889780</v>
      </c>
    </row>
    <row ht="47.25" outlineLevel="0" r="774">
      <c r="A774" s="131" t="s">
        <v>556</v>
      </c>
      <c r="B774" s="132" t="s">
        <v>414</v>
      </c>
      <c r="C774" s="132" t="s">
        <v>296</v>
      </c>
      <c r="D774" s="132" t="s">
        <v>82</v>
      </c>
      <c r="E774" s="132" t="s">
        <v>557</v>
      </c>
      <c r="F774" s="132" t="s">
        <v>28</v>
      </c>
      <c r="G774" s="133" t="n">
        <v>1921800</v>
      </c>
      <c r="H774" s="133" t="n">
        <v>1921800</v>
      </c>
    </row>
    <row outlineLevel="0" r="775">
      <c r="A775" s="131" t="s">
        <v>304</v>
      </c>
      <c r="B775" s="132" t="s">
        <v>414</v>
      </c>
      <c r="C775" s="132" t="s">
        <v>296</v>
      </c>
      <c r="D775" s="132" t="s">
        <v>82</v>
      </c>
      <c r="E775" s="132" t="s">
        <v>557</v>
      </c>
      <c r="F775" s="132" t="s">
        <v>305</v>
      </c>
      <c r="G775" s="133" t="n">
        <f aca="false" ca="false" dt2D="false" dtr="false" t="normal">G776</f>
        <v>1921800</v>
      </c>
      <c r="H775" s="133" t="n">
        <f aca="false" ca="false" dt2D="false" dtr="false" t="normal">H776</f>
        <v>1921800</v>
      </c>
    </row>
    <row ht="31.5" outlineLevel="0" r="776">
      <c r="A776" s="131" t="s">
        <v>437</v>
      </c>
      <c r="B776" s="132" t="s">
        <v>414</v>
      </c>
      <c r="C776" s="132" t="s">
        <v>296</v>
      </c>
      <c r="D776" s="132" t="s">
        <v>82</v>
      </c>
      <c r="E776" s="132" t="s">
        <v>557</v>
      </c>
      <c r="F776" s="132" t="s">
        <v>438</v>
      </c>
      <c r="G776" s="133" t="n">
        <v>1921800</v>
      </c>
      <c r="H776" s="133" t="n">
        <v>1921800</v>
      </c>
    </row>
    <row ht="31.5" outlineLevel="0" r="777">
      <c r="A777" s="131" t="s">
        <v>558</v>
      </c>
      <c r="B777" s="132" t="s">
        <v>414</v>
      </c>
      <c r="C777" s="132" t="s">
        <v>296</v>
      </c>
      <c r="D777" s="132" t="s">
        <v>82</v>
      </c>
      <c r="E777" s="132" t="s">
        <v>559</v>
      </c>
      <c r="F777" s="132" t="s">
        <v>28</v>
      </c>
      <c r="G777" s="133" t="n">
        <v>24373930</v>
      </c>
      <c r="H777" s="133" t="n">
        <v>25290080</v>
      </c>
    </row>
    <row outlineLevel="0" r="778">
      <c r="A778" s="131" t="s">
        <v>304</v>
      </c>
      <c r="B778" s="132" t="s">
        <v>414</v>
      </c>
      <c r="C778" s="132" t="s">
        <v>296</v>
      </c>
      <c r="D778" s="132" t="s">
        <v>82</v>
      </c>
      <c r="E778" s="132" t="s">
        <v>559</v>
      </c>
      <c r="F778" s="132" t="s">
        <v>305</v>
      </c>
      <c r="G778" s="133" t="n">
        <f aca="false" ca="false" dt2D="false" dtr="false" t="normal">SUM(G779:G780)</f>
        <v>24373930</v>
      </c>
      <c r="H778" s="133" t="n">
        <f aca="false" ca="false" dt2D="false" dtr="false" t="normal">SUM(H779:H780)</f>
        <v>25290080</v>
      </c>
    </row>
    <row ht="31.5" outlineLevel="0" r="779">
      <c r="A779" s="131" t="s">
        <v>437</v>
      </c>
      <c r="B779" s="132" t="s">
        <v>414</v>
      </c>
      <c r="C779" s="132" t="s">
        <v>296</v>
      </c>
      <c r="D779" s="132" t="s">
        <v>82</v>
      </c>
      <c r="E779" s="132" t="s">
        <v>559</v>
      </c>
      <c r="F779" s="132" t="s">
        <v>438</v>
      </c>
      <c r="G779" s="133" t="n">
        <v>16119060</v>
      </c>
      <c r="H779" s="133" t="n">
        <v>16609610</v>
      </c>
    </row>
    <row ht="31.5" outlineLevel="0" r="780">
      <c r="A780" s="131" t="s">
        <v>560</v>
      </c>
      <c r="B780" s="132" t="s">
        <v>414</v>
      </c>
      <c r="C780" s="132" t="s">
        <v>296</v>
      </c>
      <c r="D780" s="132" t="s">
        <v>82</v>
      </c>
      <c r="E780" s="132" t="s">
        <v>559</v>
      </c>
      <c r="F780" s="132" t="s">
        <v>561</v>
      </c>
      <c r="G780" s="133" t="n">
        <v>8254870</v>
      </c>
      <c r="H780" s="133" t="n">
        <v>8680470</v>
      </c>
    </row>
    <row outlineLevel="0" r="781">
      <c r="A781" s="131" t="s">
        <v>562</v>
      </c>
      <c r="B781" s="132" t="s">
        <v>414</v>
      </c>
      <c r="C781" s="132" t="s">
        <v>296</v>
      </c>
      <c r="D781" s="132" t="s">
        <v>82</v>
      </c>
      <c r="E781" s="132" t="s">
        <v>563</v>
      </c>
      <c r="F781" s="132" t="s">
        <v>28</v>
      </c>
      <c r="G781" s="133" t="n">
        <v>2850000</v>
      </c>
      <c r="H781" s="133" t="n">
        <v>2850000</v>
      </c>
    </row>
    <row outlineLevel="0" r="782">
      <c r="A782" s="131" t="s">
        <v>304</v>
      </c>
      <c r="B782" s="132" t="s">
        <v>414</v>
      </c>
      <c r="C782" s="132" t="s">
        <v>296</v>
      </c>
      <c r="D782" s="132" t="s">
        <v>82</v>
      </c>
      <c r="E782" s="132" t="s">
        <v>563</v>
      </c>
      <c r="F782" s="132" t="s">
        <v>305</v>
      </c>
      <c r="G782" s="133" t="n">
        <f aca="false" ca="false" dt2D="false" dtr="false" t="normal">G783</f>
        <v>2850000</v>
      </c>
      <c r="H782" s="133" t="n">
        <f aca="false" ca="false" dt2D="false" dtr="false" t="normal">H783</f>
        <v>2850000</v>
      </c>
    </row>
    <row ht="31.5" outlineLevel="0" r="783">
      <c r="A783" s="131" t="s">
        <v>437</v>
      </c>
      <c r="B783" s="132" t="s">
        <v>414</v>
      </c>
      <c r="C783" s="132" t="s">
        <v>296</v>
      </c>
      <c r="D783" s="132" t="s">
        <v>82</v>
      </c>
      <c r="E783" s="132" t="s">
        <v>563</v>
      </c>
      <c r="F783" s="132" t="s">
        <v>438</v>
      </c>
      <c r="G783" s="133" t="n">
        <v>2850000</v>
      </c>
      <c r="H783" s="133" t="n">
        <v>2850000</v>
      </c>
    </row>
    <row outlineLevel="0" r="784">
      <c r="A784" s="146" t="s">
        <v>564</v>
      </c>
      <c r="B784" s="147" t="s">
        <v>414</v>
      </c>
      <c r="C784" s="147" t="s">
        <v>296</v>
      </c>
      <c r="D784" s="147" t="s">
        <v>312</v>
      </c>
      <c r="E784" s="147" t="s">
        <v>27</v>
      </c>
      <c r="F784" s="147" t="s">
        <v>28</v>
      </c>
      <c r="G784" s="148" t="n">
        <v>0</v>
      </c>
      <c r="H784" s="148" t="n">
        <v>0</v>
      </c>
    </row>
    <row ht="31.5" outlineLevel="0" r="785">
      <c r="A785" s="131" t="s">
        <v>97</v>
      </c>
      <c r="B785" s="132" t="s">
        <v>414</v>
      </c>
      <c r="C785" s="132" t="s">
        <v>296</v>
      </c>
      <c r="D785" s="132" t="s">
        <v>312</v>
      </c>
      <c r="E785" s="132" t="s">
        <v>98</v>
      </c>
      <c r="F785" s="132" t="s">
        <v>28</v>
      </c>
      <c r="G785" s="133" t="n">
        <v>0</v>
      </c>
      <c r="H785" s="133" t="n">
        <v>0</v>
      </c>
    </row>
    <row outlineLevel="0" r="786">
      <c r="A786" s="131" t="s">
        <v>99</v>
      </c>
      <c r="B786" s="132" t="s">
        <v>414</v>
      </c>
      <c r="C786" s="132" t="s">
        <v>296</v>
      </c>
      <c r="D786" s="132" t="s">
        <v>312</v>
      </c>
      <c r="E786" s="132" t="s">
        <v>100</v>
      </c>
      <c r="F786" s="132" t="s">
        <v>28</v>
      </c>
      <c r="G786" s="133" t="n">
        <v>0</v>
      </c>
      <c r="H786" s="133" t="n">
        <v>0</v>
      </c>
    </row>
    <row ht="47.25" outlineLevel="0" r="787">
      <c r="A787" s="131" t="s">
        <v>565</v>
      </c>
      <c r="B787" s="132" t="s">
        <v>414</v>
      </c>
      <c r="C787" s="132" t="s">
        <v>296</v>
      </c>
      <c r="D787" s="132" t="s">
        <v>312</v>
      </c>
      <c r="E787" s="132" t="s">
        <v>566</v>
      </c>
      <c r="F787" s="132" t="s">
        <v>28</v>
      </c>
      <c r="G787" s="133" t="n">
        <v>0</v>
      </c>
      <c r="H787" s="133" t="n">
        <v>0</v>
      </c>
    </row>
    <row outlineLevel="0" r="788">
      <c r="A788" s="131" t="s">
        <v>304</v>
      </c>
      <c r="B788" s="132" t="s">
        <v>414</v>
      </c>
      <c r="C788" s="132" t="s">
        <v>296</v>
      </c>
      <c r="D788" s="132" t="s">
        <v>312</v>
      </c>
      <c r="E788" s="132" t="s">
        <v>566</v>
      </c>
      <c r="F788" s="132" t="s">
        <v>305</v>
      </c>
      <c r="G788" s="133" t="n">
        <f aca="false" ca="false" dt2D="false" dtr="false" t="normal">G789</f>
        <v>0</v>
      </c>
      <c r="H788" s="133" t="n">
        <f aca="false" ca="false" dt2D="false" dtr="false" t="normal">H789</f>
        <v>0</v>
      </c>
    </row>
    <row ht="31.5" outlineLevel="0" r="789">
      <c r="A789" s="131" t="s">
        <v>437</v>
      </c>
      <c r="B789" s="132" t="s">
        <v>414</v>
      </c>
      <c r="C789" s="132" t="s">
        <v>296</v>
      </c>
      <c r="D789" s="132" t="s">
        <v>312</v>
      </c>
      <c r="E789" s="132" t="s">
        <v>566</v>
      </c>
      <c r="F789" s="132" t="s">
        <v>438</v>
      </c>
      <c r="G789" s="133" t="n">
        <v>0</v>
      </c>
      <c r="H789" s="133" t="n">
        <v>0</v>
      </c>
    </row>
    <row outlineLevel="0" r="790">
      <c r="A790" s="131" t="n"/>
      <c r="B790" s="132" t="n"/>
      <c r="C790" s="132" t="n"/>
      <c r="D790" s="132" t="n"/>
      <c r="E790" s="132" t="n"/>
      <c r="F790" s="132" t="n"/>
      <c r="G790" s="133" t="n"/>
      <c r="H790" s="133" t="n"/>
    </row>
    <row outlineLevel="0" r="791">
      <c r="A791" s="149" t="s">
        <v>567</v>
      </c>
      <c r="B791" s="150" t="s">
        <v>568</v>
      </c>
      <c r="C791" s="150" t="s">
        <v>26</v>
      </c>
      <c r="D791" s="150" t="s">
        <v>26</v>
      </c>
      <c r="E791" s="150" t="s">
        <v>27</v>
      </c>
      <c r="F791" s="150" t="s">
        <v>28</v>
      </c>
      <c r="G791" s="59" t="n">
        <v>716220830</v>
      </c>
      <c r="H791" s="59" t="n">
        <v>749285850</v>
      </c>
    </row>
    <row outlineLevel="0" r="792">
      <c r="A792" s="143" t="s">
        <v>201</v>
      </c>
      <c r="B792" s="144" t="s">
        <v>568</v>
      </c>
      <c r="C792" s="144" t="s">
        <v>202</v>
      </c>
      <c r="D792" s="144" t="s">
        <v>26</v>
      </c>
      <c r="E792" s="144" t="s">
        <v>27</v>
      </c>
      <c r="F792" s="144" t="s">
        <v>28</v>
      </c>
      <c r="G792" s="145" t="n">
        <v>239574740</v>
      </c>
      <c r="H792" s="145" t="n">
        <v>272584660</v>
      </c>
    </row>
    <row outlineLevel="0" r="793">
      <c r="A793" s="146" t="s">
        <v>502</v>
      </c>
      <c r="B793" s="147" t="s">
        <v>568</v>
      </c>
      <c r="C793" s="147" t="s">
        <v>202</v>
      </c>
      <c r="D793" s="147" t="s">
        <v>32</v>
      </c>
      <c r="E793" s="147" t="s">
        <v>27</v>
      </c>
      <c r="F793" s="147" t="s">
        <v>28</v>
      </c>
      <c r="G793" s="148" t="n">
        <v>218205080</v>
      </c>
      <c r="H793" s="148" t="n">
        <v>251215000</v>
      </c>
    </row>
    <row outlineLevel="0" r="794">
      <c r="A794" s="131" t="s">
        <v>211</v>
      </c>
      <c r="B794" s="132" t="s">
        <v>568</v>
      </c>
      <c r="C794" s="132" t="s">
        <v>202</v>
      </c>
      <c r="D794" s="132" t="s">
        <v>32</v>
      </c>
      <c r="E794" s="132" t="s">
        <v>212</v>
      </c>
      <c r="F794" s="132" t="s">
        <v>28</v>
      </c>
      <c r="G794" s="133" t="n">
        <v>207492650</v>
      </c>
      <c r="H794" s="133" t="n">
        <v>240502570</v>
      </c>
    </row>
    <row ht="47.25" outlineLevel="0" r="795">
      <c r="A795" s="131" t="s">
        <v>213</v>
      </c>
      <c r="B795" s="132" t="s">
        <v>568</v>
      </c>
      <c r="C795" s="132" t="s">
        <v>202</v>
      </c>
      <c r="D795" s="132" t="s">
        <v>32</v>
      </c>
      <c r="E795" s="132" t="s">
        <v>214</v>
      </c>
      <c r="F795" s="132" t="s">
        <v>28</v>
      </c>
      <c r="G795" s="133" t="n">
        <v>361500</v>
      </c>
      <c r="H795" s="133" t="n">
        <v>361500</v>
      </c>
    </row>
    <row ht="63" outlineLevel="0" r="796">
      <c r="A796" s="131" t="s">
        <v>215</v>
      </c>
      <c r="B796" s="132" t="s">
        <v>568</v>
      </c>
      <c r="C796" s="132" t="s">
        <v>202</v>
      </c>
      <c r="D796" s="132" t="s">
        <v>32</v>
      </c>
      <c r="E796" s="132" t="s">
        <v>216</v>
      </c>
      <c r="F796" s="132" t="s">
        <v>28</v>
      </c>
      <c r="G796" s="133" t="n">
        <v>361500</v>
      </c>
      <c r="H796" s="133" t="n">
        <v>361500</v>
      </c>
    </row>
    <row outlineLevel="0" r="797">
      <c r="A797" s="131" t="s">
        <v>217</v>
      </c>
      <c r="B797" s="132" t="s">
        <v>568</v>
      </c>
      <c r="C797" s="132" t="s">
        <v>202</v>
      </c>
      <c r="D797" s="132" t="s">
        <v>32</v>
      </c>
      <c r="E797" s="132" t="s">
        <v>218</v>
      </c>
      <c r="F797" s="132" t="s">
        <v>28</v>
      </c>
      <c r="G797" s="133" t="n">
        <v>361500</v>
      </c>
      <c r="H797" s="133" t="n">
        <v>361500</v>
      </c>
    </row>
    <row outlineLevel="0" r="798">
      <c r="A798" s="131" t="s">
        <v>423</v>
      </c>
      <c r="B798" s="132" t="s">
        <v>568</v>
      </c>
      <c r="C798" s="132" t="s">
        <v>202</v>
      </c>
      <c r="D798" s="132" t="s">
        <v>32</v>
      </c>
      <c r="E798" s="132" t="s">
        <v>218</v>
      </c>
      <c r="F798" s="132" t="s">
        <v>424</v>
      </c>
      <c r="G798" s="133" t="n">
        <f aca="false" ca="false" dt2D="false" dtr="false" t="normal">G799</f>
        <v>291500</v>
      </c>
      <c r="H798" s="133" t="n">
        <f aca="false" ca="false" dt2D="false" dtr="false" t="normal">H799</f>
        <v>291500</v>
      </c>
    </row>
    <row outlineLevel="0" r="799">
      <c r="A799" s="131" t="s">
        <v>427</v>
      </c>
      <c r="B799" s="132" t="s">
        <v>568</v>
      </c>
      <c r="C799" s="132" t="s">
        <v>202</v>
      </c>
      <c r="D799" s="132" t="s">
        <v>32</v>
      </c>
      <c r="E799" s="132" t="s">
        <v>218</v>
      </c>
      <c r="F799" s="132" t="s">
        <v>428</v>
      </c>
      <c r="G799" s="133" t="n">
        <v>291500</v>
      </c>
      <c r="H799" s="133" t="n">
        <v>291500</v>
      </c>
    </row>
    <row outlineLevel="0" r="800">
      <c r="A800" s="131" t="s">
        <v>429</v>
      </c>
      <c r="B800" s="132" t="s">
        <v>568</v>
      </c>
      <c r="C800" s="132" t="s">
        <v>202</v>
      </c>
      <c r="D800" s="132" t="s">
        <v>32</v>
      </c>
      <c r="E800" s="132" t="s">
        <v>218</v>
      </c>
      <c r="F800" s="132" t="s">
        <v>430</v>
      </c>
      <c r="G800" s="133" t="n">
        <f aca="false" ca="false" dt2D="false" dtr="false" t="normal">G801</f>
        <v>70000</v>
      </c>
      <c r="H800" s="133" t="n">
        <f aca="false" ca="false" dt2D="false" dtr="false" t="normal">H801</f>
        <v>70000</v>
      </c>
    </row>
    <row outlineLevel="0" r="801">
      <c r="A801" s="131" t="s">
        <v>446</v>
      </c>
      <c r="B801" s="132" t="s">
        <v>568</v>
      </c>
      <c r="C801" s="132" t="s">
        <v>202</v>
      </c>
      <c r="D801" s="132" t="s">
        <v>32</v>
      </c>
      <c r="E801" s="132" t="s">
        <v>218</v>
      </c>
      <c r="F801" s="132" t="s">
        <v>455</v>
      </c>
      <c r="G801" s="133" t="n">
        <v>70000</v>
      </c>
      <c r="H801" s="133" t="n">
        <v>70000</v>
      </c>
    </row>
    <row outlineLevel="0" r="802">
      <c r="A802" s="131" t="s">
        <v>569</v>
      </c>
      <c r="B802" s="132" t="s">
        <v>568</v>
      </c>
      <c r="C802" s="132" t="s">
        <v>202</v>
      </c>
      <c r="D802" s="132" t="s">
        <v>32</v>
      </c>
      <c r="E802" s="132" t="s">
        <v>570</v>
      </c>
      <c r="F802" s="132" t="s">
        <v>28</v>
      </c>
      <c r="G802" s="133" t="n">
        <v>207131150</v>
      </c>
      <c r="H802" s="133" t="n">
        <v>240141070</v>
      </c>
    </row>
    <row ht="31.5" outlineLevel="0" r="803">
      <c r="A803" s="131" t="s">
        <v>571</v>
      </c>
      <c r="B803" s="132" t="s">
        <v>568</v>
      </c>
      <c r="C803" s="132" t="s">
        <v>202</v>
      </c>
      <c r="D803" s="132" t="s">
        <v>32</v>
      </c>
      <c r="E803" s="132" t="s">
        <v>572</v>
      </c>
      <c r="F803" s="132" t="s">
        <v>28</v>
      </c>
      <c r="G803" s="133" t="n">
        <v>206531150</v>
      </c>
      <c r="H803" s="133" t="n">
        <v>206531150</v>
      </c>
    </row>
    <row outlineLevel="0" r="804">
      <c r="A804" s="131" t="s">
        <v>176</v>
      </c>
      <c r="B804" s="132" t="s">
        <v>568</v>
      </c>
      <c r="C804" s="132" t="s">
        <v>202</v>
      </c>
      <c r="D804" s="132" t="s">
        <v>32</v>
      </c>
      <c r="E804" s="132" t="s">
        <v>573</v>
      </c>
      <c r="F804" s="132" t="s">
        <v>28</v>
      </c>
      <c r="G804" s="133" t="n">
        <v>206531150</v>
      </c>
      <c r="H804" s="133" t="n">
        <v>206531150</v>
      </c>
    </row>
    <row outlineLevel="0" r="805">
      <c r="A805" s="131" t="s">
        <v>423</v>
      </c>
      <c r="B805" s="132" t="s">
        <v>568</v>
      </c>
      <c r="C805" s="132" t="s">
        <v>202</v>
      </c>
      <c r="D805" s="132" t="s">
        <v>32</v>
      </c>
      <c r="E805" s="132" t="s">
        <v>573</v>
      </c>
      <c r="F805" s="132" t="s">
        <v>424</v>
      </c>
      <c r="G805" s="133" t="n">
        <f aca="false" ca="false" dt2D="false" dtr="false" t="normal">G806</f>
        <v>186118092</v>
      </c>
      <c r="H805" s="133" t="n">
        <f aca="false" ca="false" dt2D="false" dtr="false" t="normal">H806</f>
        <v>186118092</v>
      </c>
    </row>
    <row ht="47.25" outlineLevel="0" r="806">
      <c r="A806" s="131" t="s">
        <v>425</v>
      </c>
      <c r="B806" s="132" t="s">
        <v>568</v>
      </c>
      <c r="C806" s="132" t="s">
        <v>202</v>
      </c>
      <c r="D806" s="132" t="s">
        <v>32</v>
      </c>
      <c r="E806" s="132" t="s">
        <v>573</v>
      </c>
      <c r="F806" s="132" t="s">
        <v>426</v>
      </c>
      <c r="G806" s="133" t="n">
        <v>186118092</v>
      </c>
      <c r="H806" s="133" t="n">
        <v>186118092</v>
      </c>
    </row>
    <row outlineLevel="0" r="807">
      <c r="A807" s="131" t="s">
        <v>429</v>
      </c>
      <c r="B807" s="132" t="s">
        <v>568</v>
      </c>
      <c r="C807" s="132" t="s">
        <v>202</v>
      </c>
      <c r="D807" s="132" t="s">
        <v>32</v>
      </c>
      <c r="E807" s="132" t="s">
        <v>573</v>
      </c>
      <c r="F807" s="132" t="s">
        <v>430</v>
      </c>
      <c r="G807" s="133" t="n">
        <f aca="false" ca="false" dt2D="false" dtr="false" t="normal">G808</f>
        <v>20413058</v>
      </c>
      <c r="H807" s="133" t="n">
        <f aca="false" ca="false" dt2D="false" dtr="false" t="normal">H808</f>
        <v>20413058</v>
      </c>
    </row>
    <row ht="47.25" outlineLevel="0" r="808">
      <c r="A808" s="131" t="s">
        <v>431</v>
      </c>
      <c r="B808" s="132" t="s">
        <v>568</v>
      </c>
      <c r="C808" s="132" t="s">
        <v>202</v>
      </c>
      <c r="D808" s="132" t="s">
        <v>32</v>
      </c>
      <c r="E808" s="132" t="s">
        <v>573</v>
      </c>
      <c r="F808" s="132" t="s">
        <v>432</v>
      </c>
      <c r="G808" s="133" t="n">
        <v>20413058</v>
      </c>
      <c r="H808" s="133" t="n">
        <v>20413058</v>
      </c>
    </row>
    <row ht="63" outlineLevel="0" r="809">
      <c r="A809" s="131" t="s">
        <v>574</v>
      </c>
      <c r="B809" s="132" t="s">
        <v>568</v>
      </c>
      <c r="C809" s="132" t="s">
        <v>202</v>
      </c>
      <c r="D809" s="132" t="s">
        <v>32</v>
      </c>
      <c r="E809" s="132" t="s">
        <v>575</v>
      </c>
      <c r="F809" s="132" t="s">
        <v>28</v>
      </c>
      <c r="G809" s="133" t="n">
        <v>600000</v>
      </c>
      <c r="H809" s="133" t="n">
        <v>600000</v>
      </c>
    </row>
    <row ht="63" outlineLevel="0" r="810">
      <c r="A810" s="131" t="s">
        <v>576</v>
      </c>
      <c r="B810" s="132" t="s">
        <v>568</v>
      </c>
      <c r="C810" s="132" t="s">
        <v>202</v>
      </c>
      <c r="D810" s="132" t="s">
        <v>32</v>
      </c>
      <c r="E810" s="132" t="s">
        <v>577</v>
      </c>
      <c r="F810" s="132" t="s">
        <v>28</v>
      </c>
      <c r="G810" s="133" t="n">
        <v>600000</v>
      </c>
      <c r="H810" s="133" t="n">
        <v>600000</v>
      </c>
    </row>
    <row outlineLevel="0" r="811">
      <c r="A811" s="131" t="s">
        <v>423</v>
      </c>
      <c r="B811" s="132" t="s">
        <v>568</v>
      </c>
      <c r="C811" s="132" t="s">
        <v>202</v>
      </c>
      <c r="D811" s="132" t="s">
        <v>32</v>
      </c>
      <c r="E811" s="132" t="s">
        <v>577</v>
      </c>
      <c r="F811" s="132" t="s">
        <v>424</v>
      </c>
      <c r="G811" s="133" t="n">
        <f aca="false" ca="false" dt2D="false" dtr="false" t="normal">G812</f>
        <v>600000</v>
      </c>
      <c r="H811" s="133" t="n">
        <f aca="false" ca="false" dt2D="false" dtr="false" t="normal">H812</f>
        <v>600000</v>
      </c>
    </row>
    <row outlineLevel="0" r="812">
      <c r="A812" s="131" t="s">
        <v>427</v>
      </c>
      <c r="B812" s="132" t="s">
        <v>568</v>
      </c>
      <c r="C812" s="132" t="s">
        <v>202</v>
      </c>
      <c r="D812" s="132" t="s">
        <v>32</v>
      </c>
      <c r="E812" s="132" t="s">
        <v>577</v>
      </c>
      <c r="F812" s="132" t="s">
        <v>428</v>
      </c>
      <c r="G812" s="133" t="n">
        <v>600000</v>
      </c>
      <c r="H812" s="133" t="n">
        <v>600000</v>
      </c>
    </row>
    <row outlineLevel="0" r="813">
      <c r="A813" s="131" t="s">
        <v>578</v>
      </c>
      <c r="B813" s="132" t="s">
        <v>568</v>
      </c>
      <c r="C813" s="132" t="s">
        <v>202</v>
      </c>
      <c r="D813" s="132" t="s">
        <v>32</v>
      </c>
      <c r="E813" s="132" t="s">
        <v>579</v>
      </c>
      <c r="F813" s="132" t="s">
        <v>28</v>
      </c>
      <c r="G813" s="133" t="n">
        <v>0</v>
      </c>
      <c r="H813" s="133" t="n">
        <v>33009920</v>
      </c>
    </row>
    <row ht="47.25" outlineLevel="0" r="814">
      <c r="A814" s="131" t="s">
        <v>580</v>
      </c>
      <c r="B814" s="132" t="s">
        <v>568</v>
      </c>
      <c r="C814" s="132" t="s">
        <v>202</v>
      </c>
      <c r="D814" s="132" t="s">
        <v>32</v>
      </c>
      <c r="E814" s="132" t="s">
        <v>581</v>
      </c>
      <c r="F814" s="132" t="s">
        <v>28</v>
      </c>
      <c r="G814" s="133" t="n">
        <v>0</v>
      </c>
      <c r="H814" s="133" t="n">
        <v>33009920</v>
      </c>
    </row>
    <row outlineLevel="0" r="815">
      <c r="A815" s="131" t="s">
        <v>423</v>
      </c>
      <c r="B815" s="132" t="s">
        <v>568</v>
      </c>
      <c r="C815" s="132" t="s">
        <v>202</v>
      </c>
      <c r="D815" s="132" t="s">
        <v>32</v>
      </c>
      <c r="E815" s="132" t="s">
        <v>581</v>
      </c>
      <c r="F815" s="132" t="s">
        <v>424</v>
      </c>
      <c r="G815" s="133" t="n">
        <f aca="false" ca="false" dt2D="false" dtr="false" t="normal">G816</f>
        <v>0</v>
      </c>
      <c r="H815" s="133" t="n">
        <f aca="false" ca="false" dt2D="false" dtr="false" t="normal">H816</f>
        <v>33009920</v>
      </c>
    </row>
    <row outlineLevel="0" r="816">
      <c r="A816" s="131" t="s">
        <v>427</v>
      </c>
      <c r="B816" s="132" t="s">
        <v>568</v>
      </c>
      <c r="C816" s="132" t="s">
        <v>202</v>
      </c>
      <c r="D816" s="132" t="s">
        <v>32</v>
      </c>
      <c r="E816" s="132" t="s">
        <v>581</v>
      </c>
      <c r="F816" s="132" t="s">
        <v>428</v>
      </c>
      <c r="G816" s="133" t="n">
        <v>0</v>
      </c>
      <c r="H816" s="133" t="n">
        <v>33009920</v>
      </c>
    </row>
    <row ht="31.5" outlineLevel="0" r="817">
      <c r="A817" s="131" t="s">
        <v>136</v>
      </c>
      <c r="B817" s="132" t="s">
        <v>568</v>
      </c>
      <c r="C817" s="132" t="s">
        <v>202</v>
      </c>
      <c r="D817" s="132" t="s">
        <v>32</v>
      </c>
      <c r="E817" s="132" t="s">
        <v>137</v>
      </c>
      <c r="F817" s="132" t="s">
        <v>28</v>
      </c>
      <c r="G817" s="133" t="n">
        <v>10260260</v>
      </c>
      <c r="H817" s="133" t="n">
        <v>10260260</v>
      </c>
    </row>
    <row ht="31.5" outlineLevel="0" r="818">
      <c r="A818" s="131" t="s">
        <v>138</v>
      </c>
      <c r="B818" s="132" t="s">
        <v>568</v>
      </c>
      <c r="C818" s="132" t="s">
        <v>202</v>
      </c>
      <c r="D818" s="132" t="s">
        <v>32</v>
      </c>
      <c r="E818" s="132" t="s">
        <v>139</v>
      </c>
      <c r="F818" s="132" t="s">
        <v>28</v>
      </c>
      <c r="G818" s="133" t="n">
        <v>10260260</v>
      </c>
      <c r="H818" s="133" t="n">
        <v>10260260</v>
      </c>
    </row>
    <row ht="47.25" outlineLevel="0" r="819">
      <c r="A819" s="131" t="s">
        <v>442</v>
      </c>
      <c r="B819" s="132" t="s">
        <v>568</v>
      </c>
      <c r="C819" s="132" t="s">
        <v>202</v>
      </c>
      <c r="D819" s="132" t="s">
        <v>32</v>
      </c>
      <c r="E819" s="132" t="s">
        <v>443</v>
      </c>
      <c r="F819" s="132" t="s">
        <v>28</v>
      </c>
      <c r="G819" s="133" t="n">
        <v>10260260</v>
      </c>
      <c r="H819" s="133" t="n">
        <v>10260260</v>
      </c>
    </row>
    <row ht="31.5" outlineLevel="0" r="820">
      <c r="A820" s="131" t="s">
        <v>444</v>
      </c>
      <c r="B820" s="132" t="s">
        <v>568</v>
      </c>
      <c r="C820" s="132" t="s">
        <v>202</v>
      </c>
      <c r="D820" s="132" t="s">
        <v>32</v>
      </c>
      <c r="E820" s="132" t="s">
        <v>445</v>
      </c>
      <c r="F820" s="132" t="s">
        <v>28</v>
      </c>
      <c r="G820" s="133" t="n">
        <v>10260260</v>
      </c>
      <c r="H820" s="133" t="n">
        <v>10260260</v>
      </c>
    </row>
    <row outlineLevel="0" r="821">
      <c r="A821" s="131" t="s">
        <v>423</v>
      </c>
      <c r="B821" s="132" t="s">
        <v>568</v>
      </c>
      <c r="C821" s="132" t="s">
        <v>202</v>
      </c>
      <c r="D821" s="132" t="s">
        <v>32</v>
      </c>
      <c r="E821" s="132" t="s">
        <v>445</v>
      </c>
      <c r="F821" s="132" t="s">
        <v>424</v>
      </c>
      <c r="G821" s="133" t="n">
        <f aca="false" ca="false" dt2D="false" dtr="false" t="normal">G822</f>
        <v>8138972</v>
      </c>
      <c r="H821" s="133" t="n">
        <f aca="false" ca="false" dt2D="false" dtr="false" t="normal">H822</f>
        <v>8138972</v>
      </c>
    </row>
    <row outlineLevel="0" r="822">
      <c r="A822" s="131" t="s">
        <v>427</v>
      </c>
      <c r="B822" s="132" t="s">
        <v>568</v>
      </c>
      <c r="C822" s="132" t="s">
        <v>202</v>
      </c>
      <c r="D822" s="132" t="s">
        <v>32</v>
      </c>
      <c r="E822" s="132" t="s">
        <v>445</v>
      </c>
      <c r="F822" s="132" t="s">
        <v>428</v>
      </c>
      <c r="G822" s="133" t="n">
        <v>8138972</v>
      </c>
      <c r="H822" s="133" t="n">
        <v>8138972</v>
      </c>
    </row>
    <row outlineLevel="0" r="823">
      <c r="A823" s="131" t="s">
        <v>429</v>
      </c>
      <c r="B823" s="132" t="s">
        <v>568</v>
      </c>
      <c r="C823" s="132" t="s">
        <v>202</v>
      </c>
      <c r="D823" s="132" t="s">
        <v>32</v>
      </c>
      <c r="E823" s="132" t="s">
        <v>445</v>
      </c>
      <c r="F823" s="132" t="s">
        <v>430</v>
      </c>
      <c r="G823" s="133" t="n">
        <f aca="false" ca="false" dt2D="false" dtr="false" t="normal">G824</f>
        <v>2121288</v>
      </c>
      <c r="H823" s="133" t="n">
        <f aca="false" ca="false" dt2D="false" dtr="false" t="normal">H824</f>
        <v>2121288</v>
      </c>
    </row>
    <row outlineLevel="0" r="824">
      <c r="A824" s="131" t="s">
        <v>446</v>
      </c>
      <c r="B824" s="132" t="s">
        <v>568</v>
      </c>
      <c r="C824" s="132" t="s">
        <v>202</v>
      </c>
      <c r="D824" s="132" t="s">
        <v>32</v>
      </c>
      <c r="E824" s="132" t="s">
        <v>445</v>
      </c>
      <c r="F824" s="132" t="s">
        <v>455</v>
      </c>
      <c r="G824" s="133" t="n">
        <v>2121288</v>
      </c>
      <c r="H824" s="133" t="n">
        <v>2121288</v>
      </c>
    </row>
    <row ht="63" outlineLevel="0" r="825">
      <c r="A825" s="131" t="s">
        <v>447</v>
      </c>
      <c r="B825" s="132" t="s">
        <v>568</v>
      </c>
      <c r="C825" s="132" t="s">
        <v>202</v>
      </c>
      <c r="D825" s="132" t="s">
        <v>32</v>
      </c>
      <c r="E825" s="132" t="s">
        <v>448</v>
      </c>
      <c r="F825" s="132" t="s">
        <v>28</v>
      </c>
      <c r="G825" s="133" t="n">
        <v>452170</v>
      </c>
      <c r="H825" s="133" t="n">
        <v>452170</v>
      </c>
    </row>
    <row ht="31.5" outlineLevel="0" r="826">
      <c r="A826" s="131" t="s">
        <v>449</v>
      </c>
      <c r="B826" s="132" t="s">
        <v>568</v>
      </c>
      <c r="C826" s="132" t="s">
        <v>202</v>
      </c>
      <c r="D826" s="132" t="s">
        <v>32</v>
      </c>
      <c r="E826" s="132" t="s">
        <v>450</v>
      </c>
      <c r="F826" s="132" t="s">
        <v>28</v>
      </c>
      <c r="G826" s="133" t="n">
        <v>452170</v>
      </c>
      <c r="H826" s="133" t="n">
        <v>452170</v>
      </c>
    </row>
    <row ht="31.5" outlineLevel="0" r="827">
      <c r="A827" s="131" t="s">
        <v>451</v>
      </c>
      <c r="B827" s="132" t="s">
        <v>568</v>
      </c>
      <c r="C827" s="132" t="s">
        <v>202</v>
      </c>
      <c r="D827" s="132" t="s">
        <v>32</v>
      </c>
      <c r="E827" s="132" t="s">
        <v>452</v>
      </c>
      <c r="F827" s="132" t="s">
        <v>28</v>
      </c>
      <c r="G827" s="133" t="n">
        <v>452170</v>
      </c>
      <c r="H827" s="133" t="n">
        <v>452170</v>
      </c>
    </row>
    <row ht="31.5" outlineLevel="0" r="828">
      <c r="A828" s="131" t="s">
        <v>453</v>
      </c>
      <c r="B828" s="132" t="s">
        <v>568</v>
      </c>
      <c r="C828" s="132" t="s">
        <v>202</v>
      </c>
      <c r="D828" s="132" t="s">
        <v>32</v>
      </c>
      <c r="E828" s="132" t="s">
        <v>454</v>
      </c>
      <c r="F828" s="132" t="s">
        <v>28</v>
      </c>
      <c r="G828" s="133" t="n">
        <v>452170</v>
      </c>
      <c r="H828" s="133" t="n">
        <v>452170</v>
      </c>
    </row>
    <row outlineLevel="0" r="829">
      <c r="A829" s="131" t="s">
        <v>423</v>
      </c>
      <c r="B829" s="132" t="s">
        <v>568</v>
      </c>
      <c r="C829" s="132" t="s">
        <v>202</v>
      </c>
      <c r="D829" s="132" t="s">
        <v>32</v>
      </c>
      <c r="E829" s="132" t="s">
        <v>454</v>
      </c>
      <c r="F829" s="132" t="s">
        <v>424</v>
      </c>
      <c r="G829" s="133" t="n">
        <f aca="false" ca="false" dt2D="false" dtr="false" t="normal">G830</f>
        <v>404170</v>
      </c>
      <c r="H829" s="133" t="n">
        <f aca="false" ca="false" dt2D="false" dtr="false" t="normal">H830</f>
        <v>404170</v>
      </c>
    </row>
    <row outlineLevel="0" r="830">
      <c r="A830" s="131" t="s">
        <v>427</v>
      </c>
      <c r="B830" s="132" t="s">
        <v>568</v>
      </c>
      <c r="C830" s="132" t="s">
        <v>202</v>
      </c>
      <c r="D830" s="132" t="s">
        <v>32</v>
      </c>
      <c r="E830" s="132" t="s">
        <v>454</v>
      </c>
      <c r="F830" s="132" t="s">
        <v>428</v>
      </c>
      <c r="G830" s="133" t="n">
        <v>404170</v>
      </c>
      <c r="H830" s="133" t="n">
        <v>404170</v>
      </c>
    </row>
    <row outlineLevel="0" r="831">
      <c r="A831" s="131" t="s">
        <v>429</v>
      </c>
      <c r="B831" s="132" t="s">
        <v>568</v>
      </c>
      <c r="C831" s="132" t="s">
        <v>202</v>
      </c>
      <c r="D831" s="132" t="s">
        <v>32</v>
      </c>
      <c r="E831" s="132" t="s">
        <v>454</v>
      </c>
      <c r="F831" s="132" t="s">
        <v>430</v>
      </c>
      <c r="G831" s="133" t="n">
        <f aca="false" ca="false" dt2D="false" dtr="false" t="normal">G832</f>
        <v>48000</v>
      </c>
      <c r="H831" s="133" t="n">
        <f aca="false" ca="false" dt2D="false" dtr="false" t="normal">H832</f>
        <v>48000</v>
      </c>
    </row>
    <row outlineLevel="0" r="832">
      <c r="A832" s="131" t="s">
        <v>446</v>
      </c>
      <c r="B832" s="132" t="s">
        <v>568</v>
      </c>
      <c r="C832" s="132" t="s">
        <v>202</v>
      </c>
      <c r="D832" s="132" t="s">
        <v>32</v>
      </c>
      <c r="E832" s="132" t="s">
        <v>454</v>
      </c>
      <c r="F832" s="132" t="s">
        <v>455</v>
      </c>
      <c r="G832" s="133" t="n">
        <v>48000</v>
      </c>
      <c r="H832" s="133" t="n">
        <v>48000</v>
      </c>
    </row>
    <row outlineLevel="0" r="833">
      <c r="A833" s="146" t="s">
        <v>582</v>
      </c>
      <c r="B833" s="147" t="s">
        <v>568</v>
      </c>
      <c r="C833" s="147" t="s">
        <v>202</v>
      </c>
      <c r="D833" s="147" t="s">
        <v>202</v>
      </c>
      <c r="E833" s="147" t="s">
        <v>27</v>
      </c>
      <c r="F833" s="147" t="s">
        <v>28</v>
      </c>
      <c r="G833" s="148" t="n">
        <v>21369660</v>
      </c>
      <c r="H833" s="148" t="n">
        <v>21369660</v>
      </c>
    </row>
    <row customHeight="true" ht="49.5" outlineLevel="0" r="834">
      <c r="A834" s="131" t="s">
        <v>287</v>
      </c>
      <c r="B834" s="132" t="s">
        <v>568</v>
      </c>
      <c r="C834" s="132" t="s">
        <v>202</v>
      </c>
      <c r="D834" s="132" t="s">
        <v>202</v>
      </c>
      <c r="E834" s="132" t="s">
        <v>288</v>
      </c>
      <c r="F834" s="132" t="s">
        <v>28</v>
      </c>
      <c r="G834" s="133" t="n">
        <v>187500</v>
      </c>
      <c r="H834" s="133" t="n">
        <v>187500</v>
      </c>
    </row>
    <row outlineLevel="0" r="835">
      <c r="A835" s="131" t="s">
        <v>289</v>
      </c>
      <c r="B835" s="132" t="s">
        <v>568</v>
      </c>
      <c r="C835" s="132" t="s">
        <v>202</v>
      </c>
      <c r="D835" s="132" t="s">
        <v>202</v>
      </c>
      <c r="E835" s="132" t="s">
        <v>290</v>
      </c>
      <c r="F835" s="132" t="s">
        <v>28</v>
      </c>
      <c r="G835" s="133" t="n">
        <v>187500</v>
      </c>
      <c r="H835" s="133" t="n">
        <v>187500</v>
      </c>
    </row>
    <row outlineLevel="0" r="836">
      <c r="A836" s="131" t="s">
        <v>291</v>
      </c>
      <c r="B836" s="132" t="s">
        <v>568</v>
      </c>
      <c r="C836" s="132" t="s">
        <v>202</v>
      </c>
      <c r="D836" s="132" t="s">
        <v>202</v>
      </c>
      <c r="E836" s="132" t="s">
        <v>292</v>
      </c>
      <c r="F836" s="132" t="s">
        <v>28</v>
      </c>
      <c r="G836" s="133" t="n">
        <v>187500</v>
      </c>
      <c r="H836" s="133" t="n">
        <v>187500</v>
      </c>
    </row>
    <row outlineLevel="0" r="837">
      <c r="A837" s="131" t="s">
        <v>293</v>
      </c>
      <c r="B837" s="132" t="s">
        <v>568</v>
      </c>
      <c r="C837" s="132" t="s">
        <v>202</v>
      </c>
      <c r="D837" s="132" t="s">
        <v>202</v>
      </c>
      <c r="E837" s="132" t="s">
        <v>294</v>
      </c>
      <c r="F837" s="132" t="s">
        <v>28</v>
      </c>
      <c r="G837" s="133" t="n">
        <v>187500</v>
      </c>
      <c r="H837" s="133" t="n">
        <v>187500</v>
      </c>
    </row>
    <row outlineLevel="0" r="838">
      <c r="A838" s="131" t="s">
        <v>423</v>
      </c>
      <c r="B838" s="132" t="s">
        <v>568</v>
      </c>
      <c r="C838" s="132" t="s">
        <v>202</v>
      </c>
      <c r="D838" s="132" t="s">
        <v>202</v>
      </c>
      <c r="E838" s="132" t="s">
        <v>294</v>
      </c>
      <c r="F838" s="132" t="s">
        <v>424</v>
      </c>
      <c r="G838" s="133" t="n">
        <f aca="false" ca="false" dt2D="false" dtr="false" t="normal">G839</f>
        <v>187500</v>
      </c>
      <c r="H838" s="133" t="n">
        <f aca="false" ca="false" dt2D="false" dtr="false" t="normal">H839</f>
        <v>187500</v>
      </c>
    </row>
    <row outlineLevel="0" r="839">
      <c r="A839" s="131" t="s">
        <v>427</v>
      </c>
      <c r="B839" s="132" t="s">
        <v>568</v>
      </c>
      <c r="C839" s="132" t="s">
        <v>202</v>
      </c>
      <c r="D839" s="132" t="s">
        <v>202</v>
      </c>
      <c r="E839" s="132" t="s">
        <v>294</v>
      </c>
      <c r="F839" s="132" t="s">
        <v>428</v>
      </c>
      <c r="G839" s="133" t="n">
        <v>187500</v>
      </c>
      <c r="H839" s="133" t="n">
        <v>187500</v>
      </c>
    </row>
    <row outlineLevel="0" r="840">
      <c r="A840" s="131" t="s">
        <v>583</v>
      </c>
      <c r="B840" s="132" t="s">
        <v>568</v>
      </c>
      <c r="C840" s="132" t="s">
        <v>202</v>
      </c>
      <c r="D840" s="132" t="s">
        <v>202</v>
      </c>
      <c r="E840" s="132" t="s">
        <v>584</v>
      </c>
      <c r="F840" s="132" t="s">
        <v>28</v>
      </c>
      <c r="G840" s="133" t="n">
        <v>19630840</v>
      </c>
      <c r="H840" s="133" t="n">
        <v>19630840</v>
      </c>
    </row>
    <row customHeight="true" ht="19.5" outlineLevel="0" r="841">
      <c r="A841" s="131" t="s">
        <v>585</v>
      </c>
      <c r="B841" s="132" t="s">
        <v>568</v>
      </c>
      <c r="C841" s="132" t="s">
        <v>202</v>
      </c>
      <c r="D841" s="132" t="s">
        <v>202</v>
      </c>
      <c r="E841" s="132" t="s">
        <v>586</v>
      </c>
      <c r="F841" s="132" t="s">
        <v>28</v>
      </c>
      <c r="G841" s="133" t="n">
        <v>19630840</v>
      </c>
      <c r="H841" s="133" t="n">
        <v>19630840</v>
      </c>
    </row>
    <row ht="31.5" outlineLevel="0" r="842">
      <c r="A842" s="131" t="s">
        <v>587</v>
      </c>
      <c r="B842" s="132" t="s">
        <v>568</v>
      </c>
      <c r="C842" s="132" t="s">
        <v>202</v>
      </c>
      <c r="D842" s="132" t="s">
        <v>202</v>
      </c>
      <c r="E842" s="132" t="s">
        <v>588</v>
      </c>
      <c r="F842" s="132" t="s">
        <v>28</v>
      </c>
      <c r="G842" s="133" t="n">
        <v>952000</v>
      </c>
      <c r="H842" s="133" t="n">
        <v>952000</v>
      </c>
    </row>
    <row ht="31.5" outlineLevel="0" r="843">
      <c r="A843" s="131" t="s">
        <v>589</v>
      </c>
      <c r="B843" s="132" t="s">
        <v>568</v>
      </c>
      <c r="C843" s="132" t="s">
        <v>202</v>
      </c>
      <c r="D843" s="132" t="s">
        <v>202</v>
      </c>
      <c r="E843" s="132" t="s">
        <v>590</v>
      </c>
      <c r="F843" s="132" t="s">
        <v>28</v>
      </c>
      <c r="G843" s="133" t="n">
        <v>952000</v>
      </c>
      <c r="H843" s="133" t="n">
        <v>952000</v>
      </c>
    </row>
    <row outlineLevel="0" r="844">
      <c r="A844" s="131" t="s">
        <v>423</v>
      </c>
      <c r="B844" s="132" t="s">
        <v>568</v>
      </c>
      <c r="C844" s="132" t="s">
        <v>202</v>
      </c>
      <c r="D844" s="132" t="s">
        <v>202</v>
      </c>
      <c r="E844" s="132" t="s">
        <v>590</v>
      </c>
      <c r="F844" s="132" t="s">
        <v>424</v>
      </c>
      <c r="G844" s="133" t="n">
        <f aca="false" ca="false" dt2D="false" dtr="false" t="normal">G845</f>
        <v>952000</v>
      </c>
      <c r="H844" s="133" t="n">
        <f aca="false" ca="false" dt2D="false" dtr="false" t="normal">H845</f>
        <v>952000</v>
      </c>
    </row>
    <row outlineLevel="0" r="845">
      <c r="A845" s="131" t="s">
        <v>427</v>
      </c>
      <c r="B845" s="132" t="s">
        <v>568</v>
      </c>
      <c r="C845" s="132" t="s">
        <v>202</v>
      </c>
      <c r="D845" s="132" t="s">
        <v>202</v>
      </c>
      <c r="E845" s="132" t="s">
        <v>590</v>
      </c>
      <c r="F845" s="132" t="s">
        <v>428</v>
      </c>
      <c r="G845" s="133" t="n">
        <v>952000</v>
      </c>
      <c r="H845" s="133" t="n">
        <v>952000</v>
      </c>
    </row>
    <row ht="31.5" outlineLevel="0" r="846">
      <c r="A846" s="131" t="s">
        <v>591</v>
      </c>
      <c r="B846" s="132" t="s">
        <v>568</v>
      </c>
      <c r="C846" s="132" t="s">
        <v>202</v>
      </c>
      <c r="D846" s="132" t="s">
        <v>202</v>
      </c>
      <c r="E846" s="132" t="s">
        <v>592</v>
      </c>
      <c r="F846" s="132" t="s">
        <v>28</v>
      </c>
      <c r="G846" s="133" t="n">
        <v>5162040</v>
      </c>
      <c r="H846" s="133" t="n">
        <v>5162040</v>
      </c>
    </row>
    <row ht="31.5" outlineLevel="0" r="847">
      <c r="A847" s="131" t="s">
        <v>589</v>
      </c>
      <c r="B847" s="132" t="s">
        <v>568</v>
      </c>
      <c r="C847" s="132" t="s">
        <v>202</v>
      </c>
      <c r="D847" s="132" t="s">
        <v>202</v>
      </c>
      <c r="E847" s="132" t="s">
        <v>593</v>
      </c>
      <c r="F847" s="132" t="s">
        <v>28</v>
      </c>
      <c r="G847" s="133" t="n">
        <v>5162040</v>
      </c>
      <c r="H847" s="133" t="n">
        <v>5162040</v>
      </c>
    </row>
    <row ht="31.5" outlineLevel="0" r="848">
      <c r="A848" s="131" t="s">
        <v>51</v>
      </c>
      <c r="B848" s="132" t="s">
        <v>568</v>
      </c>
      <c r="C848" s="132" t="s">
        <v>202</v>
      </c>
      <c r="D848" s="132" t="s">
        <v>202</v>
      </c>
      <c r="E848" s="132" t="s">
        <v>593</v>
      </c>
      <c r="F848" s="132" t="s">
        <v>43</v>
      </c>
      <c r="G848" s="133" t="n">
        <f aca="false" ca="false" dt2D="false" dtr="false" t="normal">G849</f>
        <v>549040</v>
      </c>
      <c r="H848" s="133" t="n">
        <f aca="false" ca="false" dt2D="false" dtr="false" t="normal">H849</f>
        <v>549040</v>
      </c>
    </row>
    <row outlineLevel="0" r="849">
      <c r="A849" s="131" t="s">
        <v>52</v>
      </c>
      <c r="B849" s="132" t="s">
        <v>568</v>
      </c>
      <c r="C849" s="132" t="s">
        <v>202</v>
      </c>
      <c r="D849" s="132" t="s">
        <v>202</v>
      </c>
      <c r="E849" s="132" t="s">
        <v>593</v>
      </c>
      <c r="F849" s="132" t="s">
        <v>46</v>
      </c>
      <c r="G849" s="133" t="n">
        <v>549040</v>
      </c>
      <c r="H849" s="133" t="n">
        <v>549040</v>
      </c>
    </row>
    <row outlineLevel="0" r="850">
      <c r="A850" s="131" t="s">
        <v>594</v>
      </c>
      <c r="B850" s="132" t="s">
        <v>568</v>
      </c>
      <c r="C850" s="132" t="s">
        <v>202</v>
      </c>
      <c r="D850" s="132" t="s">
        <v>202</v>
      </c>
      <c r="E850" s="132" t="s">
        <v>593</v>
      </c>
      <c r="F850" s="132" t="s">
        <v>595</v>
      </c>
      <c r="G850" s="133" t="n">
        <v>2970000</v>
      </c>
      <c r="H850" s="133" t="n">
        <v>2970000</v>
      </c>
    </row>
    <row outlineLevel="0" r="851">
      <c r="A851" s="131" t="s">
        <v>596</v>
      </c>
      <c r="B851" s="132" t="s">
        <v>568</v>
      </c>
      <c r="C851" s="132" t="s">
        <v>202</v>
      </c>
      <c r="D851" s="132" t="s">
        <v>202</v>
      </c>
      <c r="E851" s="132" t="s">
        <v>593</v>
      </c>
      <c r="F851" s="132" t="s">
        <v>597</v>
      </c>
      <c r="G851" s="133" t="n">
        <v>250000</v>
      </c>
      <c r="H851" s="133" t="n">
        <v>250000</v>
      </c>
    </row>
    <row outlineLevel="0" r="852">
      <c r="A852" s="131" t="s">
        <v>423</v>
      </c>
      <c r="B852" s="132" t="s">
        <v>568</v>
      </c>
      <c r="C852" s="132" t="s">
        <v>202</v>
      </c>
      <c r="D852" s="132" t="s">
        <v>202</v>
      </c>
      <c r="E852" s="132" t="s">
        <v>593</v>
      </c>
      <c r="F852" s="132" t="s">
        <v>424</v>
      </c>
      <c r="G852" s="133" t="n">
        <f aca="false" ca="false" dt2D="false" dtr="false" t="normal">G853</f>
        <v>1393000</v>
      </c>
      <c r="H852" s="133" t="n">
        <f aca="false" ca="false" dt2D="false" dtr="false" t="normal">H853</f>
        <v>1393000</v>
      </c>
    </row>
    <row outlineLevel="0" r="853">
      <c r="A853" s="131" t="s">
        <v>427</v>
      </c>
      <c r="B853" s="132" t="s">
        <v>568</v>
      </c>
      <c r="C853" s="132" t="s">
        <v>202</v>
      </c>
      <c r="D853" s="132" t="s">
        <v>202</v>
      </c>
      <c r="E853" s="132" t="s">
        <v>593</v>
      </c>
      <c r="F853" s="132" t="s">
        <v>428</v>
      </c>
      <c r="G853" s="133" t="n">
        <v>1393000</v>
      </c>
      <c r="H853" s="133" t="n">
        <v>1393000</v>
      </c>
    </row>
    <row ht="31.5" outlineLevel="0" r="854">
      <c r="A854" s="131" t="s">
        <v>598</v>
      </c>
      <c r="B854" s="132" t="s">
        <v>568</v>
      </c>
      <c r="C854" s="132" t="s">
        <v>202</v>
      </c>
      <c r="D854" s="132" t="s">
        <v>202</v>
      </c>
      <c r="E854" s="132" t="s">
        <v>599</v>
      </c>
      <c r="F854" s="132" t="s">
        <v>28</v>
      </c>
      <c r="G854" s="133" t="n">
        <v>905000</v>
      </c>
      <c r="H854" s="133" t="n">
        <v>905000</v>
      </c>
    </row>
    <row ht="31.5" outlineLevel="0" r="855">
      <c r="A855" s="131" t="s">
        <v>589</v>
      </c>
      <c r="B855" s="132" t="s">
        <v>568</v>
      </c>
      <c r="C855" s="132" t="s">
        <v>202</v>
      </c>
      <c r="D855" s="132" t="s">
        <v>202</v>
      </c>
      <c r="E855" s="132" t="s">
        <v>600</v>
      </c>
      <c r="F855" s="132" t="s">
        <v>28</v>
      </c>
      <c r="G855" s="133" t="n">
        <v>905000</v>
      </c>
      <c r="H855" s="133" t="n">
        <v>905000</v>
      </c>
    </row>
    <row outlineLevel="0" r="856">
      <c r="A856" s="131" t="s">
        <v>423</v>
      </c>
      <c r="B856" s="132" t="s">
        <v>568</v>
      </c>
      <c r="C856" s="132" t="s">
        <v>202</v>
      </c>
      <c r="D856" s="132" t="s">
        <v>202</v>
      </c>
      <c r="E856" s="132" t="s">
        <v>600</v>
      </c>
      <c r="F856" s="132" t="s">
        <v>424</v>
      </c>
      <c r="G856" s="133" t="n">
        <f aca="false" ca="false" dt2D="false" dtr="false" t="normal">G857</f>
        <v>905000</v>
      </c>
      <c r="H856" s="133" t="n">
        <f aca="false" ca="false" dt2D="false" dtr="false" t="normal">H857</f>
        <v>905000</v>
      </c>
    </row>
    <row outlineLevel="0" r="857">
      <c r="A857" s="131" t="s">
        <v>427</v>
      </c>
      <c r="B857" s="132" t="s">
        <v>568</v>
      </c>
      <c r="C857" s="132" t="s">
        <v>202</v>
      </c>
      <c r="D857" s="132" t="s">
        <v>202</v>
      </c>
      <c r="E857" s="132" t="s">
        <v>600</v>
      </c>
      <c r="F857" s="132" t="s">
        <v>428</v>
      </c>
      <c r="G857" s="133" t="n">
        <v>905000</v>
      </c>
      <c r="H857" s="133" t="n">
        <v>905000</v>
      </c>
    </row>
    <row ht="31.5" outlineLevel="0" r="858">
      <c r="A858" s="131" t="s">
        <v>601</v>
      </c>
      <c r="B858" s="132" t="s">
        <v>568</v>
      </c>
      <c r="C858" s="132" t="s">
        <v>202</v>
      </c>
      <c r="D858" s="132" t="s">
        <v>202</v>
      </c>
      <c r="E858" s="132" t="s">
        <v>602</v>
      </c>
      <c r="F858" s="132" t="s">
        <v>28</v>
      </c>
      <c r="G858" s="133" t="n">
        <v>12611800</v>
      </c>
      <c r="H858" s="133" t="n">
        <v>12611800</v>
      </c>
    </row>
    <row outlineLevel="0" r="859">
      <c r="A859" s="131" t="s">
        <v>176</v>
      </c>
      <c r="B859" s="132" t="s">
        <v>568</v>
      </c>
      <c r="C859" s="132" t="s">
        <v>202</v>
      </c>
      <c r="D859" s="132" t="s">
        <v>202</v>
      </c>
      <c r="E859" s="132" t="s">
        <v>603</v>
      </c>
      <c r="F859" s="132" t="s">
        <v>28</v>
      </c>
      <c r="G859" s="133" t="n">
        <v>12611800</v>
      </c>
      <c r="H859" s="133" t="n">
        <v>12611800</v>
      </c>
    </row>
    <row outlineLevel="0" r="860">
      <c r="A860" s="131" t="s">
        <v>423</v>
      </c>
      <c r="B860" s="132" t="s">
        <v>568</v>
      </c>
      <c r="C860" s="132" t="s">
        <v>202</v>
      </c>
      <c r="D860" s="132" t="s">
        <v>202</v>
      </c>
      <c r="E860" s="132" t="s">
        <v>603</v>
      </c>
      <c r="F860" s="132" t="s">
        <v>424</v>
      </c>
      <c r="G860" s="133" t="n">
        <f aca="false" ca="false" dt2D="false" dtr="false" t="normal">G861</f>
        <v>12611800</v>
      </c>
      <c r="H860" s="133" t="n">
        <f aca="false" ca="false" dt2D="false" dtr="false" t="normal">H861</f>
        <v>12611800</v>
      </c>
    </row>
    <row ht="47.25" outlineLevel="0" r="861">
      <c r="A861" s="131" t="s">
        <v>425</v>
      </c>
      <c r="B861" s="132" t="s">
        <v>568</v>
      </c>
      <c r="C861" s="132" t="s">
        <v>202</v>
      </c>
      <c r="D861" s="132" t="s">
        <v>202</v>
      </c>
      <c r="E861" s="132" t="s">
        <v>603</v>
      </c>
      <c r="F861" s="132" t="s">
        <v>426</v>
      </c>
      <c r="G861" s="133" t="n">
        <v>12611800</v>
      </c>
      <c r="H861" s="133" t="n">
        <v>12611800</v>
      </c>
    </row>
    <row ht="31.5" outlineLevel="0" r="862">
      <c r="A862" s="131" t="s">
        <v>136</v>
      </c>
      <c r="B862" s="132" t="s">
        <v>568</v>
      </c>
      <c r="C862" s="132" t="s">
        <v>202</v>
      </c>
      <c r="D862" s="132" t="s">
        <v>202</v>
      </c>
      <c r="E862" s="132" t="s">
        <v>137</v>
      </c>
      <c r="F862" s="132" t="s">
        <v>28</v>
      </c>
      <c r="G862" s="133" t="n">
        <v>1527320</v>
      </c>
      <c r="H862" s="133" t="n">
        <v>1527320</v>
      </c>
    </row>
    <row ht="31.5" outlineLevel="0" r="863">
      <c r="A863" s="131" t="s">
        <v>138</v>
      </c>
      <c r="B863" s="132" t="s">
        <v>568</v>
      </c>
      <c r="C863" s="132" t="s">
        <v>202</v>
      </c>
      <c r="D863" s="132" t="s">
        <v>202</v>
      </c>
      <c r="E863" s="132" t="s">
        <v>139</v>
      </c>
      <c r="F863" s="132" t="s">
        <v>28</v>
      </c>
      <c r="G863" s="133" t="n">
        <v>1327320</v>
      </c>
      <c r="H863" s="133" t="n">
        <v>1327320</v>
      </c>
    </row>
    <row ht="47.25" outlineLevel="0" r="864">
      <c r="A864" s="131" t="s">
        <v>144</v>
      </c>
      <c r="B864" s="132" t="s">
        <v>568</v>
      </c>
      <c r="C864" s="132" t="s">
        <v>202</v>
      </c>
      <c r="D864" s="132" t="s">
        <v>202</v>
      </c>
      <c r="E864" s="132" t="s">
        <v>145</v>
      </c>
      <c r="F864" s="132" t="s">
        <v>28</v>
      </c>
      <c r="G864" s="133" t="n">
        <v>390000</v>
      </c>
      <c r="H864" s="133" t="n">
        <v>390000</v>
      </c>
    </row>
    <row ht="31.5" outlineLevel="0" r="865">
      <c r="A865" s="131" t="s">
        <v>142</v>
      </c>
      <c r="B865" s="132" t="s">
        <v>568</v>
      </c>
      <c r="C865" s="132" t="s">
        <v>202</v>
      </c>
      <c r="D865" s="132" t="s">
        <v>202</v>
      </c>
      <c r="E865" s="132" t="s">
        <v>146</v>
      </c>
      <c r="F865" s="132" t="s">
        <v>28</v>
      </c>
      <c r="G865" s="133" t="n">
        <v>390000</v>
      </c>
      <c r="H865" s="133" t="n">
        <v>390000</v>
      </c>
    </row>
    <row outlineLevel="0" r="866">
      <c r="A866" s="131" t="s">
        <v>423</v>
      </c>
      <c r="B866" s="132" t="s">
        <v>568</v>
      </c>
      <c r="C866" s="132" t="s">
        <v>202</v>
      </c>
      <c r="D866" s="132" t="s">
        <v>202</v>
      </c>
      <c r="E866" s="132" t="s">
        <v>146</v>
      </c>
      <c r="F866" s="132" t="s">
        <v>424</v>
      </c>
      <c r="G866" s="133" t="n">
        <f aca="false" ca="false" dt2D="false" dtr="false" t="normal">G867</f>
        <v>390000</v>
      </c>
      <c r="H866" s="133" t="n">
        <f aca="false" ca="false" dt2D="false" dtr="false" t="normal">H867</f>
        <v>390000</v>
      </c>
    </row>
    <row outlineLevel="0" r="867">
      <c r="A867" s="131" t="s">
        <v>427</v>
      </c>
      <c r="B867" s="132" t="s">
        <v>568</v>
      </c>
      <c r="C867" s="132" t="s">
        <v>202</v>
      </c>
      <c r="D867" s="132" t="s">
        <v>202</v>
      </c>
      <c r="E867" s="132" t="s">
        <v>146</v>
      </c>
      <c r="F867" s="132" t="s">
        <v>428</v>
      </c>
      <c r="G867" s="133" t="n">
        <v>390000</v>
      </c>
      <c r="H867" s="133" t="n">
        <v>390000</v>
      </c>
    </row>
    <row ht="47.25" outlineLevel="0" r="868">
      <c r="A868" s="131" t="s">
        <v>442</v>
      </c>
      <c r="B868" s="132" t="s">
        <v>568</v>
      </c>
      <c r="C868" s="132" t="s">
        <v>202</v>
      </c>
      <c r="D868" s="132" t="s">
        <v>202</v>
      </c>
      <c r="E868" s="132" t="s">
        <v>443</v>
      </c>
      <c r="F868" s="132" t="s">
        <v>28</v>
      </c>
      <c r="G868" s="133" t="n">
        <v>937320</v>
      </c>
      <c r="H868" s="133" t="n">
        <v>937320</v>
      </c>
    </row>
    <row ht="31.5" outlineLevel="0" r="869">
      <c r="A869" s="131" t="s">
        <v>444</v>
      </c>
      <c r="B869" s="132" t="s">
        <v>568</v>
      </c>
      <c r="C869" s="132" t="s">
        <v>202</v>
      </c>
      <c r="D869" s="132" t="s">
        <v>202</v>
      </c>
      <c r="E869" s="132" t="s">
        <v>445</v>
      </c>
      <c r="F869" s="132" t="s">
        <v>28</v>
      </c>
      <c r="G869" s="133" t="n">
        <v>937320</v>
      </c>
      <c r="H869" s="133" t="n">
        <v>937320</v>
      </c>
    </row>
    <row outlineLevel="0" r="870">
      <c r="A870" s="131" t="s">
        <v>423</v>
      </c>
      <c r="B870" s="132" t="s">
        <v>568</v>
      </c>
      <c r="C870" s="132" t="s">
        <v>202</v>
      </c>
      <c r="D870" s="132" t="s">
        <v>202</v>
      </c>
      <c r="E870" s="132" t="s">
        <v>445</v>
      </c>
      <c r="F870" s="132" t="s">
        <v>424</v>
      </c>
      <c r="G870" s="133" t="n">
        <f aca="false" ca="false" dt2D="false" dtr="false" t="normal">G871</f>
        <v>937320</v>
      </c>
      <c r="H870" s="133" t="n">
        <f aca="false" ca="false" dt2D="false" dtr="false" t="normal">H871</f>
        <v>937320</v>
      </c>
    </row>
    <row outlineLevel="0" r="871">
      <c r="A871" s="131" t="s">
        <v>427</v>
      </c>
      <c r="B871" s="132" t="s">
        <v>568</v>
      </c>
      <c r="C871" s="132" t="s">
        <v>202</v>
      </c>
      <c r="D871" s="132" t="s">
        <v>202</v>
      </c>
      <c r="E871" s="132" t="s">
        <v>445</v>
      </c>
      <c r="F871" s="132" t="s">
        <v>428</v>
      </c>
      <c r="G871" s="133" t="n">
        <v>937320</v>
      </c>
      <c r="H871" s="133" t="n">
        <v>937320</v>
      </c>
    </row>
    <row outlineLevel="0" r="872">
      <c r="A872" s="131" t="s">
        <v>152</v>
      </c>
      <c r="B872" s="132" t="s">
        <v>568</v>
      </c>
      <c r="C872" s="132" t="s">
        <v>202</v>
      </c>
      <c r="D872" s="132" t="s">
        <v>202</v>
      </c>
      <c r="E872" s="132" t="s">
        <v>153</v>
      </c>
      <c r="F872" s="132" t="s">
        <v>28</v>
      </c>
      <c r="G872" s="133" t="n">
        <v>200000</v>
      </c>
      <c r="H872" s="133" t="n">
        <v>200000</v>
      </c>
    </row>
    <row ht="31.5" outlineLevel="0" r="873">
      <c r="A873" s="131" t="s">
        <v>161</v>
      </c>
      <c r="B873" s="132" t="s">
        <v>568</v>
      </c>
      <c r="C873" s="132" t="s">
        <v>202</v>
      </c>
      <c r="D873" s="132" t="s">
        <v>202</v>
      </c>
      <c r="E873" s="132" t="s">
        <v>162</v>
      </c>
      <c r="F873" s="132" t="s">
        <v>28</v>
      </c>
      <c r="G873" s="133" t="n">
        <v>200000</v>
      </c>
      <c r="H873" s="133" t="n">
        <v>200000</v>
      </c>
    </row>
    <row ht="47.25" outlineLevel="0" r="874">
      <c r="A874" s="131" t="s">
        <v>156</v>
      </c>
      <c r="B874" s="132" t="s">
        <v>568</v>
      </c>
      <c r="C874" s="132" t="s">
        <v>202</v>
      </c>
      <c r="D874" s="132" t="s">
        <v>202</v>
      </c>
      <c r="E874" s="132" t="s">
        <v>163</v>
      </c>
      <c r="F874" s="132" t="s">
        <v>28</v>
      </c>
      <c r="G874" s="133" t="n">
        <v>200000</v>
      </c>
      <c r="H874" s="133" t="n">
        <v>200000</v>
      </c>
    </row>
    <row outlineLevel="0" r="875">
      <c r="A875" s="131" t="s">
        <v>423</v>
      </c>
      <c r="B875" s="132" t="s">
        <v>568</v>
      </c>
      <c r="C875" s="132" t="s">
        <v>202</v>
      </c>
      <c r="D875" s="132" t="s">
        <v>202</v>
      </c>
      <c r="E875" s="132" t="s">
        <v>163</v>
      </c>
      <c r="F875" s="132" t="s">
        <v>424</v>
      </c>
      <c r="G875" s="133" t="n">
        <f aca="false" ca="false" dt2D="false" dtr="false" t="normal">G876</f>
        <v>200000</v>
      </c>
      <c r="H875" s="133" t="n">
        <f aca="false" ca="false" dt2D="false" dtr="false" t="normal">H876</f>
        <v>200000</v>
      </c>
    </row>
    <row outlineLevel="0" r="876">
      <c r="A876" s="131" t="s">
        <v>427</v>
      </c>
      <c r="B876" s="132" t="s">
        <v>568</v>
      </c>
      <c r="C876" s="132" t="s">
        <v>202</v>
      </c>
      <c r="D876" s="132" t="s">
        <v>202</v>
      </c>
      <c r="E876" s="132" t="s">
        <v>163</v>
      </c>
      <c r="F876" s="132" t="s">
        <v>428</v>
      </c>
      <c r="G876" s="133" t="n">
        <v>200000</v>
      </c>
      <c r="H876" s="133" t="n">
        <v>200000</v>
      </c>
    </row>
    <row ht="63" outlineLevel="0" r="877">
      <c r="A877" s="131" t="s">
        <v>447</v>
      </c>
      <c r="B877" s="132" t="s">
        <v>568</v>
      </c>
      <c r="C877" s="132" t="s">
        <v>202</v>
      </c>
      <c r="D877" s="132" t="s">
        <v>202</v>
      </c>
      <c r="E877" s="132" t="s">
        <v>448</v>
      </c>
      <c r="F877" s="132" t="s">
        <v>28</v>
      </c>
      <c r="G877" s="133" t="n">
        <v>24000</v>
      </c>
      <c r="H877" s="133" t="n">
        <v>24000</v>
      </c>
    </row>
    <row ht="31.5" outlineLevel="0" r="878">
      <c r="A878" s="131" t="s">
        <v>449</v>
      </c>
      <c r="B878" s="132" t="s">
        <v>568</v>
      </c>
      <c r="C878" s="132" t="s">
        <v>202</v>
      </c>
      <c r="D878" s="132" t="s">
        <v>202</v>
      </c>
      <c r="E878" s="132" t="s">
        <v>450</v>
      </c>
      <c r="F878" s="132" t="s">
        <v>28</v>
      </c>
      <c r="G878" s="133" t="n">
        <v>24000</v>
      </c>
      <c r="H878" s="133" t="n">
        <v>24000</v>
      </c>
    </row>
    <row ht="31.5" outlineLevel="0" r="879">
      <c r="A879" s="131" t="s">
        <v>451</v>
      </c>
      <c r="B879" s="132" t="s">
        <v>568</v>
      </c>
      <c r="C879" s="132" t="s">
        <v>202</v>
      </c>
      <c r="D879" s="132" t="s">
        <v>202</v>
      </c>
      <c r="E879" s="132" t="s">
        <v>452</v>
      </c>
      <c r="F879" s="132" t="s">
        <v>28</v>
      </c>
      <c r="G879" s="133" t="n">
        <v>24000</v>
      </c>
      <c r="H879" s="133" t="n">
        <v>24000</v>
      </c>
    </row>
    <row ht="31.5" outlineLevel="0" r="880">
      <c r="A880" s="131" t="s">
        <v>453</v>
      </c>
      <c r="B880" s="132" t="s">
        <v>568</v>
      </c>
      <c r="C880" s="132" t="s">
        <v>202</v>
      </c>
      <c r="D880" s="132" t="s">
        <v>202</v>
      </c>
      <c r="E880" s="132" t="s">
        <v>454</v>
      </c>
      <c r="F880" s="132" t="s">
        <v>28</v>
      </c>
      <c r="G880" s="133" t="n">
        <v>24000</v>
      </c>
      <c r="H880" s="133" t="n">
        <v>24000</v>
      </c>
    </row>
    <row outlineLevel="0" r="881">
      <c r="A881" s="131" t="s">
        <v>423</v>
      </c>
      <c r="B881" s="132" t="s">
        <v>568</v>
      </c>
      <c r="C881" s="132" t="s">
        <v>202</v>
      </c>
      <c r="D881" s="132" t="s">
        <v>202</v>
      </c>
      <c r="E881" s="132" t="s">
        <v>454</v>
      </c>
      <c r="F881" s="132" t="s">
        <v>424</v>
      </c>
      <c r="G881" s="133" t="n">
        <f aca="false" ca="false" dt2D="false" dtr="false" t="normal">G882</f>
        <v>24000</v>
      </c>
      <c r="H881" s="133" t="n">
        <f aca="false" ca="false" dt2D="false" dtr="false" t="normal">H882</f>
        <v>24000</v>
      </c>
    </row>
    <row outlineLevel="0" r="882">
      <c r="A882" s="131" t="s">
        <v>427</v>
      </c>
      <c r="B882" s="132" t="s">
        <v>568</v>
      </c>
      <c r="C882" s="132" t="s">
        <v>202</v>
      </c>
      <c r="D882" s="132" t="s">
        <v>202</v>
      </c>
      <c r="E882" s="132" t="s">
        <v>454</v>
      </c>
      <c r="F882" s="132" t="s">
        <v>428</v>
      </c>
      <c r="G882" s="133" t="n">
        <v>24000</v>
      </c>
      <c r="H882" s="133" t="n">
        <v>24000</v>
      </c>
    </row>
    <row outlineLevel="0" r="883">
      <c r="A883" s="143" t="s">
        <v>208</v>
      </c>
      <c r="B883" s="144" t="s">
        <v>568</v>
      </c>
      <c r="C883" s="144" t="s">
        <v>209</v>
      </c>
      <c r="D883" s="144" t="s">
        <v>26</v>
      </c>
      <c r="E883" s="144" t="s">
        <v>27</v>
      </c>
      <c r="F883" s="144" t="s">
        <v>28</v>
      </c>
      <c r="G883" s="145" t="n">
        <v>476646090</v>
      </c>
      <c r="H883" s="145" t="n">
        <v>476701190</v>
      </c>
    </row>
    <row outlineLevel="0" r="884">
      <c r="A884" s="146" t="s">
        <v>210</v>
      </c>
      <c r="B884" s="147" t="s">
        <v>568</v>
      </c>
      <c r="C884" s="147" t="s">
        <v>209</v>
      </c>
      <c r="D884" s="147" t="s">
        <v>30</v>
      </c>
      <c r="E884" s="147" t="s">
        <v>27</v>
      </c>
      <c r="F884" s="147" t="s">
        <v>28</v>
      </c>
      <c r="G884" s="148" t="n">
        <v>454666940</v>
      </c>
      <c r="H884" s="148" t="n">
        <v>454722040</v>
      </c>
    </row>
    <row outlineLevel="0" r="885">
      <c r="A885" s="131" t="s">
        <v>211</v>
      </c>
      <c r="B885" s="132" t="s">
        <v>568</v>
      </c>
      <c r="C885" s="132" t="s">
        <v>209</v>
      </c>
      <c r="D885" s="132" t="s">
        <v>30</v>
      </c>
      <c r="E885" s="132" t="s">
        <v>212</v>
      </c>
      <c r="F885" s="132" t="s">
        <v>28</v>
      </c>
      <c r="G885" s="133" t="n">
        <v>426815400</v>
      </c>
      <c r="H885" s="133" t="n">
        <v>426870500</v>
      </c>
    </row>
    <row ht="47.25" outlineLevel="0" r="886">
      <c r="A886" s="131" t="s">
        <v>213</v>
      </c>
      <c r="B886" s="132" t="s">
        <v>568</v>
      </c>
      <c r="C886" s="132" t="s">
        <v>209</v>
      </c>
      <c r="D886" s="132" t="s">
        <v>30</v>
      </c>
      <c r="E886" s="132" t="s">
        <v>214</v>
      </c>
      <c r="F886" s="132" t="s">
        <v>28</v>
      </c>
      <c r="G886" s="133" t="n">
        <v>7161000</v>
      </c>
      <c r="H886" s="133" t="n">
        <v>7161000</v>
      </c>
    </row>
    <row ht="63" outlineLevel="0" r="887">
      <c r="A887" s="131" t="s">
        <v>215</v>
      </c>
      <c r="B887" s="132" t="s">
        <v>568</v>
      </c>
      <c r="C887" s="132" t="s">
        <v>209</v>
      </c>
      <c r="D887" s="132" t="s">
        <v>30</v>
      </c>
      <c r="E887" s="132" t="s">
        <v>216</v>
      </c>
      <c r="F887" s="132" t="s">
        <v>28</v>
      </c>
      <c r="G887" s="133" t="n">
        <v>7161000</v>
      </c>
      <c r="H887" s="133" t="n">
        <v>7161000</v>
      </c>
    </row>
    <row outlineLevel="0" r="888">
      <c r="A888" s="131" t="s">
        <v>217</v>
      </c>
      <c r="B888" s="132" t="s">
        <v>568</v>
      </c>
      <c r="C888" s="132" t="s">
        <v>209</v>
      </c>
      <c r="D888" s="132" t="s">
        <v>30</v>
      </c>
      <c r="E888" s="132" t="s">
        <v>218</v>
      </c>
      <c r="F888" s="132" t="s">
        <v>28</v>
      </c>
      <c r="G888" s="133" t="n">
        <v>7161000</v>
      </c>
      <c r="H888" s="133" t="n">
        <v>7161000</v>
      </c>
    </row>
    <row outlineLevel="0" r="889">
      <c r="A889" s="131" t="s">
        <v>423</v>
      </c>
      <c r="B889" s="132" t="s">
        <v>568</v>
      </c>
      <c r="C889" s="132" t="s">
        <v>209</v>
      </c>
      <c r="D889" s="132" t="s">
        <v>30</v>
      </c>
      <c r="E889" s="132" t="s">
        <v>218</v>
      </c>
      <c r="F889" s="132" t="s">
        <v>424</v>
      </c>
      <c r="G889" s="133" t="n">
        <f aca="false" ca="false" dt2D="false" dtr="false" t="normal">G890</f>
        <v>4841000</v>
      </c>
      <c r="H889" s="133" t="n">
        <f aca="false" ca="false" dt2D="false" dtr="false" t="normal">H890</f>
        <v>4841000</v>
      </c>
    </row>
    <row outlineLevel="0" r="890">
      <c r="A890" s="131" t="s">
        <v>427</v>
      </c>
      <c r="B890" s="132" t="s">
        <v>568</v>
      </c>
      <c r="C890" s="132" t="s">
        <v>209</v>
      </c>
      <c r="D890" s="132" t="s">
        <v>30</v>
      </c>
      <c r="E890" s="132" t="s">
        <v>218</v>
      </c>
      <c r="F890" s="132" t="s">
        <v>428</v>
      </c>
      <c r="G890" s="133" t="n">
        <v>4841000</v>
      </c>
      <c r="H890" s="133" t="n">
        <v>4841000</v>
      </c>
    </row>
    <row outlineLevel="0" r="891">
      <c r="A891" s="131" t="s">
        <v>429</v>
      </c>
      <c r="B891" s="132" t="s">
        <v>568</v>
      </c>
      <c r="C891" s="132" t="s">
        <v>209</v>
      </c>
      <c r="D891" s="132" t="s">
        <v>30</v>
      </c>
      <c r="E891" s="132" t="s">
        <v>218</v>
      </c>
      <c r="F891" s="132" t="s">
        <v>430</v>
      </c>
      <c r="G891" s="133" t="n">
        <f aca="false" ca="false" dt2D="false" dtr="false" t="normal">G892</f>
        <v>2320000</v>
      </c>
      <c r="H891" s="133" t="n">
        <f aca="false" ca="false" dt2D="false" dtr="false" t="normal">H892</f>
        <v>2320000</v>
      </c>
    </row>
    <row outlineLevel="0" r="892">
      <c r="A892" s="131" t="s">
        <v>446</v>
      </c>
      <c r="B892" s="132" t="s">
        <v>568</v>
      </c>
      <c r="C892" s="132" t="s">
        <v>209</v>
      </c>
      <c r="D892" s="132" t="s">
        <v>30</v>
      </c>
      <c r="E892" s="132" t="s">
        <v>218</v>
      </c>
      <c r="F892" s="132" t="s">
        <v>455</v>
      </c>
      <c r="G892" s="133" t="n">
        <v>2320000</v>
      </c>
      <c r="H892" s="133" t="n">
        <v>2320000</v>
      </c>
    </row>
    <row outlineLevel="0" r="893">
      <c r="A893" s="131" t="s">
        <v>569</v>
      </c>
      <c r="B893" s="132" t="s">
        <v>568</v>
      </c>
      <c r="C893" s="132" t="s">
        <v>209</v>
      </c>
      <c r="D893" s="132" t="s">
        <v>30</v>
      </c>
      <c r="E893" s="132" t="s">
        <v>570</v>
      </c>
      <c r="F893" s="132" t="s">
        <v>28</v>
      </c>
      <c r="G893" s="133" t="n">
        <v>419654400</v>
      </c>
      <c r="H893" s="133" t="n">
        <v>419709500</v>
      </c>
    </row>
    <row ht="31.5" outlineLevel="0" r="894">
      <c r="A894" s="131" t="s">
        <v>604</v>
      </c>
      <c r="B894" s="132" t="s">
        <v>568</v>
      </c>
      <c r="C894" s="132" t="s">
        <v>209</v>
      </c>
      <c r="D894" s="132" t="s">
        <v>30</v>
      </c>
      <c r="E894" s="132" t="s">
        <v>605</v>
      </c>
      <c r="F894" s="132" t="s">
        <v>28</v>
      </c>
      <c r="G894" s="133" t="n">
        <v>246192010</v>
      </c>
      <c r="H894" s="133" t="n">
        <v>246192010</v>
      </c>
    </row>
    <row outlineLevel="0" r="895">
      <c r="A895" s="131" t="s">
        <v>176</v>
      </c>
      <c r="B895" s="132" t="s">
        <v>568</v>
      </c>
      <c r="C895" s="132" t="s">
        <v>209</v>
      </c>
      <c r="D895" s="132" t="s">
        <v>30</v>
      </c>
      <c r="E895" s="132" t="s">
        <v>606</v>
      </c>
      <c r="F895" s="132" t="s">
        <v>28</v>
      </c>
      <c r="G895" s="133" t="n">
        <v>246192010</v>
      </c>
      <c r="H895" s="133" t="n">
        <v>246192010</v>
      </c>
    </row>
    <row outlineLevel="0" r="896">
      <c r="A896" s="131" t="s">
        <v>423</v>
      </c>
      <c r="B896" s="132" t="s">
        <v>568</v>
      </c>
      <c r="C896" s="132" t="s">
        <v>209</v>
      </c>
      <c r="D896" s="132" t="s">
        <v>30</v>
      </c>
      <c r="E896" s="132" t="s">
        <v>606</v>
      </c>
      <c r="F896" s="132" t="s">
        <v>424</v>
      </c>
      <c r="G896" s="133" t="n">
        <f aca="false" ca="false" dt2D="false" dtr="false" t="normal">G897</f>
        <v>33773411</v>
      </c>
      <c r="H896" s="133" t="n">
        <f aca="false" ca="false" dt2D="false" dtr="false" t="normal">H897</f>
        <v>33773411</v>
      </c>
    </row>
    <row ht="47.25" outlineLevel="0" r="897">
      <c r="A897" s="131" t="s">
        <v>425</v>
      </c>
      <c r="B897" s="132" t="s">
        <v>568</v>
      </c>
      <c r="C897" s="132" t="s">
        <v>209</v>
      </c>
      <c r="D897" s="132" t="s">
        <v>30</v>
      </c>
      <c r="E897" s="132" t="s">
        <v>606</v>
      </c>
      <c r="F897" s="132" t="s">
        <v>426</v>
      </c>
      <c r="G897" s="133" t="n">
        <v>33773411</v>
      </c>
      <c r="H897" s="133" t="n">
        <v>33773411</v>
      </c>
    </row>
    <row outlineLevel="0" r="898">
      <c r="A898" s="131" t="s">
        <v>429</v>
      </c>
      <c r="B898" s="132" t="s">
        <v>568</v>
      </c>
      <c r="C898" s="132" t="s">
        <v>209</v>
      </c>
      <c r="D898" s="132" t="s">
        <v>30</v>
      </c>
      <c r="E898" s="132" t="s">
        <v>606</v>
      </c>
      <c r="F898" s="132" t="s">
        <v>430</v>
      </c>
      <c r="G898" s="133" t="n">
        <f aca="false" ca="false" dt2D="false" dtr="false" t="normal">G899+G900</f>
        <v>212418599</v>
      </c>
      <c r="H898" s="133" t="n">
        <f aca="false" ca="false" dt2D="false" dtr="false" t="normal">H899+H900</f>
        <v>212418599</v>
      </c>
    </row>
    <row ht="47.25" outlineLevel="0" r="899">
      <c r="A899" s="131" t="s">
        <v>431</v>
      </c>
      <c r="B899" s="132" t="s">
        <v>568</v>
      </c>
      <c r="C899" s="132" t="s">
        <v>209</v>
      </c>
      <c r="D899" s="132" t="s">
        <v>30</v>
      </c>
      <c r="E899" s="132" t="s">
        <v>606</v>
      </c>
      <c r="F899" s="132" t="s">
        <v>432</v>
      </c>
      <c r="G899" s="133" t="n">
        <v>189018599</v>
      </c>
      <c r="H899" s="133" t="n">
        <v>189018599</v>
      </c>
    </row>
    <row outlineLevel="0" r="900">
      <c r="A900" s="131" t="s">
        <v>446</v>
      </c>
      <c r="B900" s="132" t="s">
        <v>568</v>
      </c>
      <c r="C900" s="132" t="s">
        <v>209</v>
      </c>
      <c r="D900" s="132" t="s">
        <v>30</v>
      </c>
      <c r="E900" s="132" t="s">
        <v>606</v>
      </c>
      <c r="F900" s="132" t="s">
        <v>455</v>
      </c>
      <c r="G900" s="133" t="n">
        <v>23400000</v>
      </c>
      <c r="H900" s="133" t="n">
        <v>23400000</v>
      </c>
    </row>
    <row ht="31.5" outlineLevel="0" r="901">
      <c r="A901" s="131" t="s">
        <v>607</v>
      </c>
      <c r="B901" s="132" t="s">
        <v>568</v>
      </c>
      <c r="C901" s="132" t="s">
        <v>209</v>
      </c>
      <c r="D901" s="132" t="s">
        <v>30</v>
      </c>
      <c r="E901" s="132" t="s">
        <v>608</v>
      </c>
      <c r="F901" s="132" t="s">
        <v>28</v>
      </c>
      <c r="G901" s="133" t="n">
        <v>77189860</v>
      </c>
      <c r="H901" s="133" t="n">
        <v>77244960</v>
      </c>
    </row>
    <row outlineLevel="0" r="902">
      <c r="A902" s="131" t="s">
        <v>176</v>
      </c>
      <c r="B902" s="132" t="s">
        <v>568</v>
      </c>
      <c r="C902" s="132" t="s">
        <v>209</v>
      </c>
      <c r="D902" s="132" t="s">
        <v>30</v>
      </c>
      <c r="E902" s="132" t="s">
        <v>609</v>
      </c>
      <c r="F902" s="132" t="s">
        <v>28</v>
      </c>
      <c r="G902" s="133" t="n">
        <v>74309444.08</v>
      </c>
      <c r="H902" s="133" t="n">
        <v>74309436.78</v>
      </c>
    </row>
    <row outlineLevel="0" r="903">
      <c r="A903" s="131" t="s">
        <v>423</v>
      </c>
      <c r="B903" s="132" t="s">
        <v>568</v>
      </c>
      <c r="C903" s="132" t="s">
        <v>209</v>
      </c>
      <c r="D903" s="132" t="s">
        <v>30</v>
      </c>
      <c r="E903" s="132" t="s">
        <v>609</v>
      </c>
      <c r="F903" s="132" t="s">
        <v>424</v>
      </c>
      <c r="G903" s="133" t="n">
        <f aca="false" ca="false" dt2D="false" dtr="false" t="normal">G904</f>
        <v>74309444.08</v>
      </c>
      <c r="H903" s="133" t="n">
        <f aca="false" ca="false" dt2D="false" dtr="false" t="normal">H904</f>
        <v>74309436.78</v>
      </c>
    </row>
    <row ht="47.25" outlineLevel="0" r="904">
      <c r="A904" s="131" t="s">
        <v>425</v>
      </c>
      <c r="B904" s="132" t="s">
        <v>568</v>
      </c>
      <c r="C904" s="132" t="s">
        <v>209</v>
      </c>
      <c r="D904" s="132" t="s">
        <v>30</v>
      </c>
      <c r="E904" s="132" t="s">
        <v>609</v>
      </c>
      <c r="F904" s="132" t="s">
        <v>426</v>
      </c>
      <c r="G904" s="133" t="n">
        <v>74309444.08</v>
      </c>
      <c r="H904" s="133" t="n">
        <v>74309436.78</v>
      </c>
    </row>
    <row ht="47.25" outlineLevel="0" r="905">
      <c r="A905" s="131" t="s">
        <v>610</v>
      </c>
      <c r="B905" s="132" t="s">
        <v>568</v>
      </c>
      <c r="C905" s="132" t="s">
        <v>209</v>
      </c>
      <c r="D905" s="132" t="s">
        <v>30</v>
      </c>
      <c r="E905" s="132" t="s">
        <v>611</v>
      </c>
      <c r="F905" s="132" t="s">
        <v>28</v>
      </c>
      <c r="G905" s="133" t="n">
        <v>2880415.92</v>
      </c>
      <c r="H905" s="133" t="n">
        <v>2935523.22</v>
      </c>
    </row>
    <row outlineLevel="0" r="906">
      <c r="A906" s="131" t="s">
        <v>423</v>
      </c>
      <c r="B906" s="132" t="s">
        <v>568</v>
      </c>
      <c r="C906" s="132" t="s">
        <v>209</v>
      </c>
      <c r="D906" s="132" t="s">
        <v>30</v>
      </c>
      <c r="E906" s="132" t="s">
        <v>611</v>
      </c>
      <c r="F906" s="132" t="s">
        <v>424</v>
      </c>
      <c r="G906" s="133" t="n">
        <f aca="false" ca="false" dt2D="false" dtr="false" t="normal">G907</f>
        <v>2880415.92</v>
      </c>
      <c r="H906" s="133" t="n">
        <f aca="false" ca="false" dt2D="false" dtr="false" t="normal">H907</f>
        <v>2935523.22</v>
      </c>
    </row>
    <row outlineLevel="0" r="907">
      <c r="A907" s="131" t="s">
        <v>427</v>
      </c>
      <c r="B907" s="132" t="s">
        <v>568</v>
      </c>
      <c r="C907" s="132" t="s">
        <v>209</v>
      </c>
      <c r="D907" s="132" t="s">
        <v>30</v>
      </c>
      <c r="E907" s="132" t="s">
        <v>611</v>
      </c>
      <c r="F907" s="132" t="s">
        <v>428</v>
      </c>
      <c r="G907" s="133" t="n">
        <v>2880415.92</v>
      </c>
      <c r="H907" s="133" t="n">
        <v>2935523.22</v>
      </c>
    </row>
    <row ht="31.5" outlineLevel="0" r="908">
      <c r="A908" s="131" t="s">
        <v>612</v>
      </c>
      <c r="B908" s="132" t="s">
        <v>568</v>
      </c>
      <c r="C908" s="132" t="s">
        <v>209</v>
      </c>
      <c r="D908" s="132" t="s">
        <v>30</v>
      </c>
      <c r="E908" s="132" t="s">
        <v>613</v>
      </c>
      <c r="F908" s="132" t="s">
        <v>28</v>
      </c>
      <c r="G908" s="133" t="n">
        <v>89394620</v>
      </c>
      <c r="H908" s="133" t="n">
        <v>89394620</v>
      </c>
    </row>
    <row outlineLevel="0" r="909">
      <c r="A909" s="131" t="s">
        <v>176</v>
      </c>
      <c r="B909" s="132" t="s">
        <v>568</v>
      </c>
      <c r="C909" s="132" t="s">
        <v>209</v>
      </c>
      <c r="D909" s="132" t="s">
        <v>30</v>
      </c>
      <c r="E909" s="132" t="s">
        <v>614</v>
      </c>
      <c r="F909" s="132" t="s">
        <v>28</v>
      </c>
      <c r="G909" s="133" t="n">
        <v>89394620</v>
      </c>
      <c r="H909" s="133" t="n">
        <v>89394620</v>
      </c>
    </row>
    <row outlineLevel="0" r="910">
      <c r="A910" s="131" t="s">
        <v>423</v>
      </c>
      <c r="B910" s="132" t="s">
        <v>568</v>
      </c>
      <c r="C910" s="132" t="s">
        <v>209</v>
      </c>
      <c r="D910" s="132" t="s">
        <v>30</v>
      </c>
      <c r="E910" s="132" t="s">
        <v>614</v>
      </c>
      <c r="F910" s="132" t="s">
        <v>424</v>
      </c>
      <c r="G910" s="133" t="n">
        <f aca="false" ca="false" dt2D="false" dtr="false" t="normal">G911</f>
        <v>75834599</v>
      </c>
      <c r="H910" s="133" t="n">
        <f aca="false" ca="false" dt2D="false" dtr="false" t="normal">H911</f>
        <v>75834599</v>
      </c>
    </row>
    <row ht="47.25" outlineLevel="0" r="911">
      <c r="A911" s="131" t="s">
        <v>425</v>
      </c>
      <c r="B911" s="132" t="s">
        <v>568</v>
      </c>
      <c r="C911" s="132" t="s">
        <v>209</v>
      </c>
      <c r="D911" s="132" t="s">
        <v>30</v>
      </c>
      <c r="E911" s="132" t="s">
        <v>614</v>
      </c>
      <c r="F911" s="132" t="s">
        <v>426</v>
      </c>
      <c r="G911" s="133" t="n">
        <v>75834599</v>
      </c>
      <c r="H911" s="133" t="n">
        <v>75834599</v>
      </c>
    </row>
    <row outlineLevel="0" r="912">
      <c r="A912" s="131" t="s">
        <v>429</v>
      </c>
      <c r="B912" s="132" t="s">
        <v>568</v>
      </c>
      <c r="C912" s="132" t="s">
        <v>209</v>
      </c>
      <c r="D912" s="132" t="s">
        <v>30</v>
      </c>
      <c r="E912" s="132" t="s">
        <v>614</v>
      </c>
      <c r="F912" s="132" t="s">
        <v>430</v>
      </c>
      <c r="G912" s="133" t="n">
        <f aca="false" ca="false" dt2D="false" dtr="false" t="normal">G913</f>
        <v>13560021</v>
      </c>
      <c r="H912" s="133" t="n">
        <f aca="false" ca="false" dt2D="false" dtr="false" t="normal">H913</f>
        <v>13560021</v>
      </c>
    </row>
    <row ht="47.25" outlineLevel="0" r="913">
      <c r="A913" s="131" t="s">
        <v>431</v>
      </c>
      <c r="B913" s="132" t="s">
        <v>568</v>
      </c>
      <c r="C913" s="132" t="s">
        <v>209</v>
      </c>
      <c r="D913" s="132" t="s">
        <v>30</v>
      </c>
      <c r="E913" s="132" t="s">
        <v>614</v>
      </c>
      <c r="F913" s="132" t="s">
        <v>432</v>
      </c>
      <c r="G913" s="133" t="n">
        <v>13560021</v>
      </c>
      <c r="H913" s="133" t="n">
        <v>13560021</v>
      </c>
    </row>
    <row ht="63" outlineLevel="0" r="914">
      <c r="A914" s="131" t="s">
        <v>574</v>
      </c>
      <c r="B914" s="132" t="s">
        <v>568</v>
      </c>
      <c r="C914" s="132" t="s">
        <v>209</v>
      </c>
      <c r="D914" s="132" t="s">
        <v>30</v>
      </c>
      <c r="E914" s="132" t="s">
        <v>575</v>
      </c>
      <c r="F914" s="132" t="s">
        <v>28</v>
      </c>
      <c r="G914" s="133" t="n">
        <v>1377250</v>
      </c>
      <c r="H914" s="133" t="n">
        <v>1377250</v>
      </c>
    </row>
    <row ht="63" outlineLevel="0" r="915">
      <c r="A915" s="131" t="s">
        <v>576</v>
      </c>
      <c r="B915" s="132" t="s">
        <v>568</v>
      </c>
      <c r="C915" s="132" t="s">
        <v>209</v>
      </c>
      <c r="D915" s="132" t="s">
        <v>30</v>
      </c>
      <c r="E915" s="132" t="s">
        <v>577</v>
      </c>
      <c r="F915" s="132" t="s">
        <v>28</v>
      </c>
      <c r="G915" s="133" t="n">
        <v>1377250</v>
      </c>
      <c r="H915" s="133" t="n">
        <v>1377250</v>
      </c>
    </row>
    <row outlineLevel="0" r="916">
      <c r="A916" s="131" t="s">
        <v>423</v>
      </c>
      <c r="B916" s="132" t="s">
        <v>568</v>
      </c>
      <c r="C916" s="132" t="s">
        <v>209</v>
      </c>
      <c r="D916" s="132" t="s">
        <v>30</v>
      </c>
      <c r="E916" s="132" t="s">
        <v>577</v>
      </c>
      <c r="F916" s="132" t="s">
        <v>424</v>
      </c>
      <c r="G916" s="133" t="n">
        <f aca="false" ca="false" dt2D="false" dtr="false" t="normal">G917</f>
        <v>1297250</v>
      </c>
      <c r="H916" s="133" t="n">
        <f aca="false" ca="false" dt2D="false" dtr="false" t="normal">H917</f>
        <v>1297250</v>
      </c>
    </row>
    <row outlineLevel="0" r="917">
      <c r="A917" s="131" t="s">
        <v>427</v>
      </c>
      <c r="B917" s="132" t="s">
        <v>568</v>
      </c>
      <c r="C917" s="132" t="s">
        <v>209</v>
      </c>
      <c r="D917" s="132" t="s">
        <v>30</v>
      </c>
      <c r="E917" s="132" t="s">
        <v>577</v>
      </c>
      <c r="F917" s="132" t="s">
        <v>428</v>
      </c>
      <c r="G917" s="133" t="n">
        <v>1297250</v>
      </c>
      <c r="H917" s="133" t="n">
        <v>1297250</v>
      </c>
    </row>
    <row outlineLevel="0" r="918">
      <c r="A918" s="131" t="s">
        <v>429</v>
      </c>
      <c r="B918" s="132" t="s">
        <v>568</v>
      </c>
      <c r="C918" s="132" t="s">
        <v>209</v>
      </c>
      <c r="D918" s="132" t="s">
        <v>30</v>
      </c>
      <c r="E918" s="132" t="s">
        <v>577</v>
      </c>
      <c r="F918" s="132" t="s">
        <v>430</v>
      </c>
      <c r="G918" s="133" t="n">
        <f aca="false" ca="false" dt2D="false" dtr="false" t="normal">G919</f>
        <v>80000</v>
      </c>
      <c r="H918" s="133" t="n">
        <f aca="false" ca="false" dt2D="false" dtr="false" t="normal">H919</f>
        <v>80000</v>
      </c>
    </row>
    <row outlineLevel="0" r="919">
      <c r="A919" s="131" t="s">
        <v>446</v>
      </c>
      <c r="B919" s="132" t="s">
        <v>568</v>
      </c>
      <c r="C919" s="132" t="s">
        <v>209</v>
      </c>
      <c r="D919" s="132" t="s">
        <v>30</v>
      </c>
      <c r="E919" s="132" t="s">
        <v>577</v>
      </c>
      <c r="F919" s="132" t="s">
        <v>455</v>
      </c>
      <c r="G919" s="133" t="n">
        <v>80000</v>
      </c>
      <c r="H919" s="133" t="n">
        <v>80000</v>
      </c>
    </row>
    <row ht="47.25" outlineLevel="0" r="920">
      <c r="A920" s="131" t="s">
        <v>615</v>
      </c>
      <c r="B920" s="132" t="s">
        <v>568</v>
      </c>
      <c r="C920" s="132" t="s">
        <v>209</v>
      </c>
      <c r="D920" s="132" t="s">
        <v>30</v>
      </c>
      <c r="E920" s="132" t="s">
        <v>616</v>
      </c>
      <c r="F920" s="132" t="s">
        <v>28</v>
      </c>
      <c r="G920" s="133" t="n">
        <v>300000</v>
      </c>
      <c r="H920" s="133" t="n">
        <v>300000</v>
      </c>
    </row>
    <row ht="31.5" outlineLevel="0" r="921">
      <c r="A921" s="131" t="s">
        <v>617</v>
      </c>
      <c r="B921" s="132" t="s">
        <v>568</v>
      </c>
      <c r="C921" s="132" t="s">
        <v>209</v>
      </c>
      <c r="D921" s="132" t="s">
        <v>30</v>
      </c>
      <c r="E921" s="132" t="s">
        <v>618</v>
      </c>
      <c r="F921" s="132" t="s">
        <v>28</v>
      </c>
      <c r="G921" s="133" t="n">
        <v>300000</v>
      </c>
      <c r="H921" s="133" t="n">
        <v>300000</v>
      </c>
    </row>
    <row outlineLevel="0" r="922">
      <c r="A922" s="131" t="s">
        <v>423</v>
      </c>
      <c r="B922" s="132" t="s">
        <v>568</v>
      </c>
      <c r="C922" s="132" t="s">
        <v>209</v>
      </c>
      <c r="D922" s="132" t="s">
        <v>30</v>
      </c>
      <c r="E922" s="132" t="s">
        <v>618</v>
      </c>
      <c r="F922" s="132" t="s">
        <v>424</v>
      </c>
      <c r="G922" s="133" t="n">
        <f aca="false" ca="false" dt2D="false" dtr="false" t="normal">G923</f>
        <v>300000</v>
      </c>
      <c r="H922" s="133" t="n">
        <f aca="false" ca="false" dt2D="false" dtr="false" t="normal">H923</f>
        <v>300000</v>
      </c>
    </row>
    <row outlineLevel="0" r="923">
      <c r="A923" s="131" t="s">
        <v>427</v>
      </c>
      <c r="B923" s="132" t="s">
        <v>568</v>
      </c>
      <c r="C923" s="132" t="s">
        <v>209</v>
      </c>
      <c r="D923" s="132" t="s">
        <v>30</v>
      </c>
      <c r="E923" s="132" t="s">
        <v>618</v>
      </c>
      <c r="F923" s="132" t="s">
        <v>428</v>
      </c>
      <c r="G923" s="133" t="n">
        <v>300000</v>
      </c>
      <c r="H923" s="133" t="n">
        <v>300000</v>
      </c>
    </row>
    <row ht="63" outlineLevel="0" r="924">
      <c r="A924" s="131" t="s">
        <v>619</v>
      </c>
      <c r="B924" s="132" t="s">
        <v>568</v>
      </c>
      <c r="C924" s="132" t="s">
        <v>209</v>
      </c>
      <c r="D924" s="132" t="s">
        <v>30</v>
      </c>
      <c r="E924" s="132" t="s">
        <v>620</v>
      </c>
      <c r="F924" s="132" t="s">
        <v>28</v>
      </c>
      <c r="G924" s="133" t="n">
        <v>0</v>
      </c>
      <c r="H924" s="133" t="n">
        <v>0</v>
      </c>
    </row>
    <row outlineLevel="0" r="925">
      <c r="A925" s="131" t="s">
        <v>423</v>
      </c>
      <c r="B925" s="132" t="s">
        <v>568</v>
      </c>
      <c r="C925" s="132" t="s">
        <v>209</v>
      </c>
      <c r="D925" s="132" t="s">
        <v>30</v>
      </c>
      <c r="E925" s="132" t="s">
        <v>620</v>
      </c>
      <c r="F925" s="132" t="s">
        <v>424</v>
      </c>
      <c r="G925" s="133" t="n">
        <f aca="false" ca="false" dt2D="false" dtr="false" t="normal">G926</f>
        <v>0</v>
      </c>
      <c r="H925" s="133" t="n">
        <f aca="false" ca="false" dt2D="false" dtr="false" t="normal">H926</f>
        <v>0</v>
      </c>
    </row>
    <row outlineLevel="0" r="926">
      <c r="A926" s="131" t="s">
        <v>427</v>
      </c>
      <c r="B926" s="132" t="s">
        <v>568</v>
      </c>
      <c r="C926" s="132" t="s">
        <v>209</v>
      </c>
      <c r="D926" s="132" t="s">
        <v>30</v>
      </c>
      <c r="E926" s="132" t="s">
        <v>620</v>
      </c>
      <c r="F926" s="132" t="s">
        <v>428</v>
      </c>
      <c r="G926" s="133" t="n">
        <v>0</v>
      </c>
      <c r="H926" s="133" t="n">
        <v>0</v>
      </c>
    </row>
    <row outlineLevel="0" r="927">
      <c r="A927" s="131" t="s">
        <v>429</v>
      </c>
      <c r="B927" s="132" t="s">
        <v>568</v>
      </c>
      <c r="C927" s="132" t="s">
        <v>209</v>
      </c>
      <c r="D927" s="132" t="s">
        <v>30</v>
      </c>
      <c r="E927" s="132" t="s">
        <v>620</v>
      </c>
      <c r="F927" s="132" t="n">
        <v>620</v>
      </c>
      <c r="G927" s="133" t="n">
        <f aca="false" ca="false" dt2D="false" dtr="false" t="normal">G928</f>
        <v>0</v>
      </c>
      <c r="H927" s="133" t="n">
        <f aca="false" ca="false" dt2D="false" dtr="false" t="normal">H928</f>
        <v>0</v>
      </c>
    </row>
    <row outlineLevel="0" r="928">
      <c r="A928" s="131" t="s">
        <v>446</v>
      </c>
      <c r="B928" s="132" t="s">
        <v>568</v>
      </c>
      <c r="C928" s="132" t="s">
        <v>209</v>
      </c>
      <c r="D928" s="132" t="s">
        <v>30</v>
      </c>
      <c r="E928" s="132" t="s">
        <v>620</v>
      </c>
      <c r="F928" s="132" t="s">
        <v>455</v>
      </c>
      <c r="G928" s="133" t="n">
        <v>0</v>
      </c>
      <c r="H928" s="133" t="n">
        <v>0</v>
      </c>
    </row>
    <row ht="31.5" outlineLevel="0" r="929">
      <c r="A929" s="131" t="s">
        <v>621</v>
      </c>
      <c r="B929" s="132" t="s">
        <v>568</v>
      </c>
      <c r="C929" s="132" t="s">
        <v>209</v>
      </c>
      <c r="D929" s="132" t="s">
        <v>30</v>
      </c>
      <c r="E929" s="132" t="s">
        <v>622</v>
      </c>
      <c r="F929" s="132" t="s">
        <v>28</v>
      </c>
      <c r="G929" s="133" t="n">
        <v>0</v>
      </c>
      <c r="H929" s="133" t="n">
        <v>0</v>
      </c>
    </row>
    <row outlineLevel="0" r="930">
      <c r="A930" s="131" t="s">
        <v>429</v>
      </c>
      <c r="B930" s="132" t="s">
        <v>568</v>
      </c>
      <c r="C930" s="132" t="s">
        <v>209</v>
      </c>
      <c r="D930" s="132" t="s">
        <v>30</v>
      </c>
      <c r="E930" s="132" t="s">
        <v>622</v>
      </c>
      <c r="F930" s="132" t="s">
        <v>430</v>
      </c>
      <c r="G930" s="133" t="n">
        <f aca="false" ca="false" dt2D="false" dtr="false" t="normal">G931</f>
        <v>0</v>
      </c>
      <c r="H930" s="133" t="n">
        <f aca="false" ca="false" dt2D="false" dtr="false" t="normal">H931</f>
        <v>0</v>
      </c>
    </row>
    <row outlineLevel="0" r="931">
      <c r="A931" s="131" t="s">
        <v>446</v>
      </c>
      <c r="B931" s="132" t="s">
        <v>568</v>
      </c>
      <c r="C931" s="132" t="s">
        <v>209</v>
      </c>
      <c r="D931" s="132" t="s">
        <v>30</v>
      </c>
      <c r="E931" s="132" t="s">
        <v>622</v>
      </c>
      <c r="F931" s="132" t="s">
        <v>455</v>
      </c>
      <c r="G931" s="133" t="n">
        <v>0</v>
      </c>
      <c r="H931" s="133" t="n">
        <v>0</v>
      </c>
    </row>
    <row ht="31.5" outlineLevel="0" r="932">
      <c r="A932" s="131" t="s">
        <v>623</v>
      </c>
      <c r="B932" s="132" t="s">
        <v>568</v>
      </c>
      <c r="C932" s="132" t="s">
        <v>209</v>
      </c>
      <c r="D932" s="132" t="s">
        <v>30</v>
      </c>
      <c r="E932" s="132" t="s">
        <v>624</v>
      </c>
      <c r="F932" s="132" t="s">
        <v>28</v>
      </c>
      <c r="G932" s="133" t="n">
        <v>5200660</v>
      </c>
      <c r="H932" s="133" t="n">
        <v>5200660</v>
      </c>
    </row>
    <row outlineLevel="0" r="933">
      <c r="A933" s="131" t="s">
        <v>176</v>
      </c>
      <c r="B933" s="132" t="s">
        <v>568</v>
      </c>
      <c r="C933" s="132" t="s">
        <v>209</v>
      </c>
      <c r="D933" s="132" t="s">
        <v>30</v>
      </c>
      <c r="E933" s="132" t="s">
        <v>625</v>
      </c>
      <c r="F933" s="132" t="s">
        <v>28</v>
      </c>
      <c r="G933" s="133" t="n">
        <v>5200660</v>
      </c>
      <c r="H933" s="133" t="n">
        <v>5200660</v>
      </c>
    </row>
    <row outlineLevel="0" r="934">
      <c r="A934" s="131" t="s">
        <v>423</v>
      </c>
      <c r="B934" s="132" t="s">
        <v>568</v>
      </c>
      <c r="C934" s="132" t="s">
        <v>209</v>
      </c>
      <c r="D934" s="132" t="s">
        <v>30</v>
      </c>
      <c r="E934" s="132" t="s">
        <v>625</v>
      </c>
      <c r="F934" s="132" t="s">
        <v>424</v>
      </c>
      <c r="G934" s="133" t="n">
        <f aca="false" ca="false" dt2D="false" dtr="false" t="normal">G935</f>
        <v>5200660</v>
      </c>
      <c r="H934" s="133" t="n">
        <f aca="false" ca="false" dt2D="false" dtr="false" t="normal">H935</f>
        <v>5200660</v>
      </c>
    </row>
    <row ht="47.25" outlineLevel="0" r="935">
      <c r="A935" s="131" t="s">
        <v>425</v>
      </c>
      <c r="B935" s="132" t="s">
        <v>568</v>
      </c>
      <c r="C935" s="132" t="s">
        <v>209</v>
      </c>
      <c r="D935" s="132" t="s">
        <v>30</v>
      </c>
      <c r="E935" s="132" t="s">
        <v>625</v>
      </c>
      <c r="F935" s="132" t="s">
        <v>426</v>
      </c>
      <c r="G935" s="133" t="n">
        <v>5200660</v>
      </c>
      <c r="H935" s="133" t="n">
        <v>5200660</v>
      </c>
    </row>
    <row outlineLevel="0" r="936">
      <c r="A936" s="131" t="s">
        <v>578</v>
      </c>
      <c r="B936" s="132" t="s">
        <v>568</v>
      </c>
      <c r="C936" s="132" t="s">
        <v>209</v>
      </c>
      <c r="D936" s="132" t="s">
        <v>30</v>
      </c>
      <c r="E936" s="132" t="s">
        <v>579</v>
      </c>
      <c r="F936" s="132" t="s">
        <v>28</v>
      </c>
      <c r="G936" s="133" t="n">
        <v>0</v>
      </c>
      <c r="H936" s="133" t="n">
        <v>0</v>
      </c>
    </row>
    <row outlineLevel="0" r="937">
      <c r="A937" s="131" t="s">
        <v>626</v>
      </c>
      <c r="B937" s="132" t="s">
        <v>568</v>
      </c>
      <c r="C937" s="132" t="s">
        <v>209</v>
      </c>
      <c r="D937" s="132" t="s">
        <v>30</v>
      </c>
      <c r="E937" s="132" t="s">
        <v>627</v>
      </c>
      <c r="F937" s="132" t="s">
        <v>28</v>
      </c>
      <c r="G937" s="133" t="n">
        <v>0</v>
      </c>
      <c r="H937" s="133" t="n">
        <v>0</v>
      </c>
    </row>
    <row outlineLevel="0" r="938">
      <c r="A938" s="131" t="s">
        <v>423</v>
      </c>
      <c r="B938" s="132" t="s">
        <v>568</v>
      </c>
      <c r="C938" s="132" t="s">
        <v>209</v>
      </c>
      <c r="D938" s="132" t="s">
        <v>30</v>
      </c>
      <c r="E938" s="132" t="s">
        <v>627</v>
      </c>
      <c r="F938" s="132" t="s">
        <v>424</v>
      </c>
      <c r="G938" s="133" t="n">
        <f aca="false" ca="false" dt2D="false" dtr="false" t="normal">G939</f>
        <v>0</v>
      </c>
      <c r="H938" s="133" t="n">
        <f aca="false" ca="false" dt2D="false" dtr="false" t="normal">H939</f>
        <v>0</v>
      </c>
    </row>
    <row outlineLevel="0" r="939">
      <c r="A939" s="131" t="s">
        <v>427</v>
      </c>
      <c r="B939" s="132" t="s">
        <v>568</v>
      </c>
      <c r="C939" s="132" t="s">
        <v>209</v>
      </c>
      <c r="D939" s="132" t="s">
        <v>30</v>
      </c>
      <c r="E939" s="132" t="s">
        <v>627</v>
      </c>
      <c r="F939" s="132" t="s">
        <v>428</v>
      </c>
      <c r="G939" s="133" t="n">
        <v>0</v>
      </c>
      <c r="H939" s="133" t="n">
        <v>0</v>
      </c>
    </row>
    <row ht="31.5" outlineLevel="0" r="940">
      <c r="A940" s="131" t="s">
        <v>136</v>
      </c>
      <c r="B940" s="132" t="s">
        <v>568</v>
      </c>
      <c r="C940" s="132" t="s">
        <v>209</v>
      </c>
      <c r="D940" s="132" t="s">
        <v>30</v>
      </c>
      <c r="E940" s="132" t="s">
        <v>137</v>
      </c>
      <c r="F940" s="132" t="s">
        <v>28</v>
      </c>
      <c r="G940" s="133" t="n">
        <v>26276810</v>
      </c>
      <c r="H940" s="133" t="n">
        <v>26276810</v>
      </c>
    </row>
    <row ht="31.5" outlineLevel="0" r="941">
      <c r="A941" s="131" t="s">
        <v>138</v>
      </c>
      <c r="B941" s="132" t="s">
        <v>568</v>
      </c>
      <c r="C941" s="132" t="s">
        <v>209</v>
      </c>
      <c r="D941" s="132" t="s">
        <v>30</v>
      </c>
      <c r="E941" s="132" t="s">
        <v>139</v>
      </c>
      <c r="F941" s="132" t="s">
        <v>28</v>
      </c>
      <c r="G941" s="133" t="n">
        <v>26276810</v>
      </c>
      <c r="H941" s="133" t="n">
        <v>26276810</v>
      </c>
    </row>
    <row ht="31.5" outlineLevel="0" r="942">
      <c r="A942" s="131" t="s">
        <v>149</v>
      </c>
      <c r="B942" s="132" t="s">
        <v>568</v>
      </c>
      <c r="C942" s="132" t="s">
        <v>209</v>
      </c>
      <c r="D942" s="132" t="s">
        <v>30</v>
      </c>
      <c r="E942" s="132" t="s">
        <v>150</v>
      </c>
      <c r="F942" s="132" t="s">
        <v>28</v>
      </c>
      <c r="G942" s="133" t="n">
        <v>76500</v>
      </c>
      <c r="H942" s="133" t="n">
        <v>76500</v>
      </c>
    </row>
    <row ht="31.5" outlineLevel="0" r="943">
      <c r="A943" s="131" t="s">
        <v>142</v>
      </c>
      <c r="B943" s="132" t="s">
        <v>568</v>
      </c>
      <c r="C943" s="132" t="s">
        <v>209</v>
      </c>
      <c r="D943" s="132" t="s">
        <v>30</v>
      </c>
      <c r="E943" s="132" t="s">
        <v>151</v>
      </c>
      <c r="F943" s="132" t="s">
        <v>28</v>
      </c>
      <c r="G943" s="133" t="n">
        <v>76500</v>
      </c>
      <c r="H943" s="133" t="n">
        <v>76500</v>
      </c>
    </row>
    <row outlineLevel="0" r="944">
      <c r="A944" s="131" t="s">
        <v>429</v>
      </c>
      <c r="B944" s="132" t="s">
        <v>568</v>
      </c>
      <c r="C944" s="132" t="s">
        <v>209</v>
      </c>
      <c r="D944" s="132" t="s">
        <v>30</v>
      </c>
      <c r="E944" s="132" t="s">
        <v>151</v>
      </c>
      <c r="F944" s="132" t="s">
        <v>430</v>
      </c>
      <c r="G944" s="133" t="n">
        <f aca="false" ca="false" dt2D="false" dtr="false" t="normal">G945</f>
        <v>76500</v>
      </c>
      <c r="H944" s="133" t="n">
        <f aca="false" ca="false" dt2D="false" dtr="false" t="normal">H945</f>
        <v>76500</v>
      </c>
    </row>
    <row outlineLevel="0" r="945">
      <c r="A945" s="131" t="s">
        <v>446</v>
      </c>
      <c r="B945" s="132" t="s">
        <v>568</v>
      </c>
      <c r="C945" s="132" t="s">
        <v>209</v>
      </c>
      <c r="D945" s="132" t="s">
        <v>30</v>
      </c>
      <c r="E945" s="132" t="s">
        <v>151</v>
      </c>
      <c r="F945" s="132" t="s">
        <v>455</v>
      </c>
      <c r="G945" s="133" t="n">
        <v>76500</v>
      </c>
      <c r="H945" s="133" t="n">
        <v>76500</v>
      </c>
    </row>
    <row ht="47.25" outlineLevel="0" r="946">
      <c r="A946" s="131" t="s">
        <v>442</v>
      </c>
      <c r="B946" s="132" t="s">
        <v>568</v>
      </c>
      <c r="C946" s="132" t="s">
        <v>209</v>
      </c>
      <c r="D946" s="132" t="s">
        <v>30</v>
      </c>
      <c r="E946" s="132" t="s">
        <v>443</v>
      </c>
      <c r="F946" s="132" t="s">
        <v>28</v>
      </c>
      <c r="G946" s="133" t="n">
        <v>26200310</v>
      </c>
      <c r="H946" s="133" t="n">
        <v>26200310</v>
      </c>
    </row>
    <row ht="31.5" outlineLevel="0" r="947">
      <c r="A947" s="131" t="s">
        <v>444</v>
      </c>
      <c r="B947" s="132" t="s">
        <v>568</v>
      </c>
      <c r="C947" s="132" t="s">
        <v>209</v>
      </c>
      <c r="D947" s="132" t="s">
        <v>30</v>
      </c>
      <c r="E947" s="132" t="s">
        <v>445</v>
      </c>
      <c r="F947" s="132" t="s">
        <v>28</v>
      </c>
      <c r="G947" s="133" t="n">
        <v>26200310</v>
      </c>
      <c r="H947" s="133" t="n">
        <v>26200310</v>
      </c>
    </row>
    <row outlineLevel="0" r="948">
      <c r="A948" s="131" t="s">
        <v>423</v>
      </c>
      <c r="B948" s="132" t="s">
        <v>568</v>
      </c>
      <c r="C948" s="132" t="s">
        <v>209</v>
      </c>
      <c r="D948" s="132" t="s">
        <v>30</v>
      </c>
      <c r="E948" s="132" t="s">
        <v>445</v>
      </c>
      <c r="F948" s="132" t="s">
        <v>424</v>
      </c>
      <c r="G948" s="133" t="n">
        <f aca="false" ca="false" dt2D="false" dtr="false" t="normal">G949</f>
        <v>4878782</v>
      </c>
      <c r="H948" s="133" t="n">
        <f aca="false" ca="false" dt2D="false" dtr="false" t="normal">H949</f>
        <v>4878782</v>
      </c>
    </row>
    <row outlineLevel="0" r="949">
      <c r="A949" s="131" t="s">
        <v>427</v>
      </c>
      <c r="B949" s="132" t="s">
        <v>568</v>
      </c>
      <c r="C949" s="132" t="s">
        <v>209</v>
      </c>
      <c r="D949" s="132" t="s">
        <v>30</v>
      </c>
      <c r="E949" s="132" t="s">
        <v>445</v>
      </c>
      <c r="F949" s="132" t="s">
        <v>428</v>
      </c>
      <c r="G949" s="133" t="n">
        <v>4878782</v>
      </c>
      <c r="H949" s="133" t="n">
        <v>4878782</v>
      </c>
    </row>
    <row outlineLevel="0" r="950">
      <c r="A950" s="131" t="s">
        <v>429</v>
      </c>
      <c r="B950" s="132" t="s">
        <v>568</v>
      </c>
      <c r="C950" s="132" t="s">
        <v>209</v>
      </c>
      <c r="D950" s="132" t="s">
        <v>30</v>
      </c>
      <c r="E950" s="132" t="s">
        <v>445</v>
      </c>
      <c r="F950" s="132" t="s">
        <v>430</v>
      </c>
      <c r="G950" s="133" t="n">
        <f aca="false" ca="false" dt2D="false" dtr="false" t="normal">G951</f>
        <v>21321528</v>
      </c>
      <c r="H950" s="133" t="n">
        <f aca="false" ca="false" dt2D="false" dtr="false" t="normal">H951</f>
        <v>21321528</v>
      </c>
    </row>
    <row outlineLevel="0" r="951">
      <c r="A951" s="131" t="s">
        <v>446</v>
      </c>
      <c r="B951" s="132" t="s">
        <v>568</v>
      </c>
      <c r="C951" s="132" t="s">
        <v>209</v>
      </c>
      <c r="D951" s="132" t="s">
        <v>30</v>
      </c>
      <c r="E951" s="132" t="s">
        <v>445</v>
      </c>
      <c r="F951" s="132" t="s">
        <v>455</v>
      </c>
      <c r="G951" s="133" t="n">
        <v>21321528</v>
      </c>
      <c r="H951" s="133" t="n">
        <v>21321528</v>
      </c>
    </row>
    <row ht="63" outlineLevel="0" r="952">
      <c r="A952" s="131" t="s">
        <v>447</v>
      </c>
      <c r="B952" s="132" t="s">
        <v>568</v>
      </c>
      <c r="C952" s="132" t="s">
        <v>209</v>
      </c>
      <c r="D952" s="132" t="s">
        <v>30</v>
      </c>
      <c r="E952" s="132" t="s">
        <v>448</v>
      </c>
      <c r="F952" s="132" t="s">
        <v>28</v>
      </c>
      <c r="G952" s="133" t="n">
        <v>678650</v>
      </c>
      <c r="H952" s="133" t="n">
        <v>678650</v>
      </c>
    </row>
    <row ht="31.5" outlineLevel="0" r="953">
      <c r="A953" s="131" t="s">
        <v>449</v>
      </c>
      <c r="B953" s="132" t="s">
        <v>568</v>
      </c>
      <c r="C953" s="132" t="s">
        <v>209</v>
      </c>
      <c r="D953" s="132" t="s">
        <v>30</v>
      </c>
      <c r="E953" s="132" t="s">
        <v>450</v>
      </c>
      <c r="F953" s="132" t="s">
        <v>28</v>
      </c>
      <c r="G953" s="133" t="n">
        <v>678650</v>
      </c>
      <c r="H953" s="133" t="n">
        <v>678650</v>
      </c>
    </row>
    <row ht="31.5" outlineLevel="0" r="954">
      <c r="A954" s="131" t="s">
        <v>451</v>
      </c>
      <c r="B954" s="132" t="s">
        <v>568</v>
      </c>
      <c r="C954" s="132" t="s">
        <v>209</v>
      </c>
      <c r="D954" s="132" t="s">
        <v>30</v>
      </c>
      <c r="E954" s="132" t="s">
        <v>452</v>
      </c>
      <c r="F954" s="132" t="s">
        <v>28</v>
      </c>
      <c r="G954" s="133" t="n">
        <v>678650</v>
      </c>
      <c r="H954" s="133" t="n">
        <v>678650</v>
      </c>
    </row>
    <row ht="31.5" outlineLevel="0" r="955">
      <c r="A955" s="131" t="s">
        <v>453</v>
      </c>
      <c r="B955" s="132" t="s">
        <v>568</v>
      </c>
      <c r="C955" s="132" t="s">
        <v>209</v>
      </c>
      <c r="D955" s="132" t="s">
        <v>30</v>
      </c>
      <c r="E955" s="132" t="s">
        <v>454</v>
      </c>
      <c r="F955" s="132" t="s">
        <v>28</v>
      </c>
      <c r="G955" s="133" t="n">
        <v>678650</v>
      </c>
      <c r="H955" s="133" t="n">
        <v>678650</v>
      </c>
    </row>
    <row outlineLevel="0" r="956">
      <c r="A956" s="131" t="s">
        <v>423</v>
      </c>
      <c r="B956" s="132" t="s">
        <v>568</v>
      </c>
      <c r="C956" s="132" t="s">
        <v>209</v>
      </c>
      <c r="D956" s="132" t="s">
        <v>30</v>
      </c>
      <c r="E956" s="132" t="s">
        <v>454</v>
      </c>
      <c r="F956" s="132" t="s">
        <v>424</v>
      </c>
      <c r="G956" s="133" t="n">
        <f aca="false" ca="false" dt2D="false" dtr="false" t="normal">G957</f>
        <v>543600</v>
      </c>
      <c r="H956" s="133" t="n">
        <f aca="false" ca="false" dt2D="false" dtr="false" t="normal">H957</f>
        <v>543600</v>
      </c>
    </row>
    <row outlineLevel="0" r="957">
      <c r="A957" s="131" t="s">
        <v>427</v>
      </c>
      <c r="B957" s="132" t="s">
        <v>568</v>
      </c>
      <c r="C957" s="132" t="s">
        <v>209</v>
      </c>
      <c r="D957" s="132" t="s">
        <v>30</v>
      </c>
      <c r="E957" s="132" t="s">
        <v>454</v>
      </c>
      <c r="F957" s="132" t="s">
        <v>428</v>
      </c>
      <c r="G957" s="133" t="n">
        <v>543600</v>
      </c>
      <c r="H957" s="133" t="n">
        <v>543600</v>
      </c>
    </row>
    <row outlineLevel="0" r="958">
      <c r="A958" s="131" t="s">
        <v>429</v>
      </c>
      <c r="B958" s="132" t="s">
        <v>568</v>
      </c>
      <c r="C958" s="132" t="s">
        <v>209</v>
      </c>
      <c r="D958" s="132" t="s">
        <v>30</v>
      </c>
      <c r="E958" s="132" t="s">
        <v>454</v>
      </c>
      <c r="F958" s="132" t="s">
        <v>430</v>
      </c>
      <c r="G958" s="133" t="n">
        <f aca="false" ca="false" dt2D="false" dtr="false" t="normal">G959</f>
        <v>135050</v>
      </c>
      <c r="H958" s="133" t="n">
        <f aca="false" ca="false" dt2D="false" dtr="false" t="normal">H959</f>
        <v>135050</v>
      </c>
    </row>
    <row outlineLevel="0" r="959">
      <c r="A959" s="131" t="s">
        <v>446</v>
      </c>
      <c r="B959" s="132" t="s">
        <v>568</v>
      </c>
      <c r="C959" s="132" t="s">
        <v>209</v>
      </c>
      <c r="D959" s="132" t="s">
        <v>30</v>
      </c>
      <c r="E959" s="132" t="s">
        <v>454</v>
      </c>
      <c r="F959" s="132" t="s">
        <v>455</v>
      </c>
      <c r="G959" s="133" t="n">
        <v>135050</v>
      </c>
      <c r="H959" s="133" t="n">
        <v>135050</v>
      </c>
    </row>
    <row ht="31.5" outlineLevel="0" r="960">
      <c r="A960" s="131" t="s">
        <v>456</v>
      </c>
      <c r="B960" s="132" t="s">
        <v>568</v>
      </c>
      <c r="C960" s="132" t="s">
        <v>209</v>
      </c>
      <c r="D960" s="132" t="s">
        <v>30</v>
      </c>
      <c r="E960" s="132" t="s">
        <v>457</v>
      </c>
      <c r="F960" s="132" t="s">
        <v>28</v>
      </c>
      <c r="G960" s="133" t="n">
        <v>896080</v>
      </c>
      <c r="H960" s="133" t="n">
        <v>896080</v>
      </c>
    </row>
    <row ht="31.5" outlineLevel="0" r="961">
      <c r="A961" s="131" t="s">
        <v>458</v>
      </c>
      <c r="B961" s="132" t="s">
        <v>568</v>
      </c>
      <c r="C961" s="132" t="s">
        <v>209</v>
      </c>
      <c r="D961" s="132" t="s">
        <v>30</v>
      </c>
      <c r="E961" s="132" t="s">
        <v>459</v>
      </c>
      <c r="F961" s="132" t="s">
        <v>28</v>
      </c>
      <c r="G961" s="133" t="n">
        <v>896080</v>
      </c>
      <c r="H961" s="133" t="n">
        <v>896080</v>
      </c>
    </row>
    <row customHeight="true" ht="21" outlineLevel="0" r="962">
      <c r="A962" s="131" t="s">
        <v>460</v>
      </c>
      <c r="B962" s="132" t="s">
        <v>568</v>
      </c>
      <c r="C962" s="132" t="s">
        <v>209</v>
      </c>
      <c r="D962" s="132" t="s">
        <v>30</v>
      </c>
      <c r="E962" s="132" t="s">
        <v>461</v>
      </c>
      <c r="F962" s="132" t="s">
        <v>28</v>
      </c>
      <c r="G962" s="133" t="n">
        <v>896080</v>
      </c>
      <c r="H962" s="133" t="n">
        <v>896080</v>
      </c>
    </row>
    <row ht="31.5" outlineLevel="0" r="963">
      <c r="A963" s="131" t="s">
        <v>462</v>
      </c>
      <c r="B963" s="132" t="s">
        <v>568</v>
      </c>
      <c r="C963" s="132" t="s">
        <v>209</v>
      </c>
      <c r="D963" s="132" t="s">
        <v>30</v>
      </c>
      <c r="E963" s="132" t="s">
        <v>463</v>
      </c>
      <c r="F963" s="132" t="s">
        <v>28</v>
      </c>
      <c r="G963" s="133" t="n">
        <v>896080</v>
      </c>
      <c r="H963" s="133" t="n">
        <v>896080</v>
      </c>
    </row>
    <row outlineLevel="0" r="964">
      <c r="A964" s="131" t="s">
        <v>423</v>
      </c>
      <c r="B964" s="132" t="s">
        <v>568</v>
      </c>
      <c r="C964" s="132" t="s">
        <v>209</v>
      </c>
      <c r="D964" s="132" t="s">
        <v>30</v>
      </c>
      <c r="E964" s="132" t="s">
        <v>463</v>
      </c>
      <c r="F964" s="132" t="s">
        <v>424</v>
      </c>
      <c r="G964" s="133" t="n">
        <f aca="false" ca="false" dt2D="false" dtr="false" t="normal">G965</f>
        <v>896080</v>
      </c>
      <c r="H964" s="133" t="n">
        <f aca="false" ca="false" dt2D="false" dtr="false" t="normal">H965</f>
        <v>896080</v>
      </c>
    </row>
    <row outlineLevel="0" r="965">
      <c r="A965" s="131" t="s">
        <v>427</v>
      </c>
      <c r="B965" s="132" t="s">
        <v>568</v>
      </c>
      <c r="C965" s="132" t="s">
        <v>209</v>
      </c>
      <c r="D965" s="132" t="s">
        <v>30</v>
      </c>
      <c r="E965" s="132" t="s">
        <v>463</v>
      </c>
      <c r="F965" s="132" t="s">
        <v>428</v>
      </c>
      <c r="G965" s="133" t="n">
        <v>896080</v>
      </c>
      <c r="H965" s="133" t="n">
        <v>896080</v>
      </c>
    </row>
    <row outlineLevel="0" r="966">
      <c r="A966" s="146" t="s">
        <v>628</v>
      </c>
      <c r="B966" s="147" t="s">
        <v>568</v>
      </c>
      <c r="C966" s="147" t="s">
        <v>209</v>
      </c>
      <c r="D966" s="147" t="s">
        <v>82</v>
      </c>
      <c r="E966" s="147" t="s">
        <v>27</v>
      </c>
      <c r="F966" s="147" t="s">
        <v>28</v>
      </c>
      <c r="G966" s="148" t="n">
        <v>21979150</v>
      </c>
      <c r="H966" s="148" t="n">
        <v>21979150</v>
      </c>
    </row>
    <row ht="31.5" outlineLevel="0" r="967">
      <c r="A967" s="131" t="s">
        <v>629</v>
      </c>
      <c r="B967" s="132" t="s">
        <v>568</v>
      </c>
      <c r="C967" s="132" t="s">
        <v>209</v>
      </c>
      <c r="D967" s="132" t="s">
        <v>82</v>
      </c>
      <c r="E967" s="132" t="s">
        <v>630</v>
      </c>
      <c r="F967" s="132" t="s">
        <v>28</v>
      </c>
      <c r="G967" s="133" t="n">
        <v>21979150</v>
      </c>
      <c r="H967" s="133" t="n">
        <v>21979150</v>
      </c>
    </row>
    <row ht="31.5" outlineLevel="0" r="968">
      <c r="A968" s="131" t="s">
        <v>631</v>
      </c>
      <c r="B968" s="132" t="s">
        <v>568</v>
      </c>
      <c r="C968" s="132" t="s">
        <v>209</v>
      </c>
      <c r="D968" s="132" t="s">
        <v>82</v>
      </c>
      <c r="E968" s="132" t="s">
        <v>632</v>
      </c>
      <c r="F968" s="132" t="s">
        <v>28</v>
      </c>
      <c r="G968" s="133" t="n">
        <v>21320600</v>
      </c>
      <c r="H968" s="133" t="n">
        <v>21320600</v>
      </c>
    </row>
    <row outlineLevel="0" r="969">
      <c r="A969" s="131" t="s">
        <v>38</v>
      </c>
      <c r="B969" s="132" t="s">
        <v>568</v>
      </c>
      <c r="C969" s="132" t="s">
        <v>209</v>
      </c>
      <c r="D969" s="132" t="s">
        <v>82</v>
      </c>
      <c r="E969" s="132" t="s">
        <v>633</v>
      </c>
      <c r="F969" s="132" t="s">
        <v>28</v>
      </c>
      <c r="G969" s="133" t="n">
        <v>1788490</v>
      </c>
      <c r="H969" s="133" t="n">
        <v>1788490</v>
      </c>
    </row>
    <row outlineLevel="0" r="970">
      <c r="A970" s="131" t="s">
        <v>41</v>
      </c>
      <c r="B970" s="132" t="s">
        <v>568</v>
      </c>
      <c r="C970" s="132" t="s">
        <v>209</v>
      </c>
      <c r="D970" s="132" t="s">
        <v>82</v>
      </c>
      <c r="E970" s="132" t="s">
        <v>633</v>
      </c>
      <c r="F970" s="132" t="s">
        <v>42</v>
      </c>
      <c r="G970" s="133" t="n">
        <f aca="false" ca="false" dt2D="false" dtr="false" t="normal">G971+G972</f>
        <v>357330</v>
      </c>
      <c r="H970" s="133" t="n">
        <f aca="false" ca="false" dt2D="false" dtr="false" t="normal">H971+H972</f>
        <v>357330</v>
      </c>
    </row>
    <row ht="31.5" outlineLevel="0" r="971">
      <c r="A971" s="131" t="s">
        <v>44</v>
      </c>
      <c r="B971" s="132" t="s">
        <v>568</v>
      </c>
      <c r="C971" s="132" t="s">
        <v>209</v>
      </c>
      <c r="D971" s="132" t="s">
        <v>82</v>
      </c>
      <c r="E971" s="132" t="s">
        <v>633</v>
      </c>
      <c r="F971" s="132" t="s">
        <v>45</v>
      </c>
      <c r="G971" s="133" t="n">
        <v>274447.5</v>
      </c>
      <c r="H971" s="133" t="n">
        <v>274447.5</v>
      </c>
    </row>
    <row ht="31.5" outlineLevel="0" r="972">
      <c r="A972" s="131" t="s">
        <v>49</v>
      </c>
      <c r="B972" s="132" t="s">
        <v>568</v>
      </c>
      <c r="C972" s="132" t="s">
        <v>209</v>
      </c>
      <c r="D972" s="132" t="s">
        <v>82</v>
      </c>
      <c r="E972" s="132" t="s">
        <v>633</v>
      </c>
      <c r="F972" s="132" t="s">
        <v>50</v>
      </c>
      <c r="G972" s="133" t="n">
        <v>82882.5</v>
      </c>
      <c r="H972" s="133" t="n">
        <v>82882.5</v>
      </c>
    </row>
    <row ht="31.5" outlineLevel="0" r="973">
      <c r="A973" s="131" t="s">
        <v>51</v>
      </c>
      <c r="B973" s="132" t="s">
        <v>568</v>
      </c>
      <c r="C973" s="132" t="s">
        <v>209</v>
      </c>
      <c r="D973" s="132" t="s">
        <v>82</v>
      </c>
      <c r="E973" s="132" t="s">
        <v>633</v>
      </c>
      <c r="F973" s="132" t="s">
        <v>43</v>
      </c>
      <c r="G973" s="133" t="n">
        <f aca="false" ca="false" dt2D="false" dtr="false" t="normal">G974+G975</f>
        <v>1261580</v>
      </c>
      <c r="H973" s="133" t="n">
        <f aca="false" ca="false" dt2D="false" dtr="false" t="normal">H974+H975</f>
        <v>1261580</v>
      </c>
    </row>
    <row outlineLevel="0" r="974">
      <c r="A974" s="131" t="s">
        <v>52</v>
      </c>
      <c r="B974" s="132" t="s">
        <v>568</v>
      </c>
      <c r="C974" s="132" t="s">
        <v>209</v>
      </c>
      <c r="D974" s="132" t="s">
        <v>82</v>
      </c>
      <c r="E974" s="132" t="s">
        <v>633</v>
      </c>
      <c r="F974" s="132" t="s">
        <v>46</v>
      </c>
      <c r="G974" s="133" t="n">
        <v>966307</v>
      </c>
      <c r="H974" s="133" t="n">
        <v>966307</v>
      </c>
    </row>
    <row outlineLevel="0" r="975">
      <c r="A975" s="131" t="s">
        <v>184</v>
      </c>
      <c r="B975" s="132" t="s">
        <v>568</v>
      </c>
      <c r="C975" s="132" t="s">
        <v>209</v>
      </c>
      <c r="D975" s="132" t="s">
        <v>82</v>
      </c>
      <c r="E975" s="132" t="s">
        <v>633</v>
      </c>
      <c r="F975" s="132" t="s">
        <v>185</v>
      </c>
      <c r="G975" s="133" t="n">
        <v>295273</v>
      </c>
      <c r="H975" s="133" t="n">
        <v>295273</v>
      </c>
    </row>
    <row outlineLevel="0" r="976">
      <c r="A976" s="131" t="s">
        <v>86</v>
      </c>
      <c r="B976" s="132" t="s">
        <v>568</v>
      </c>
      <c r="C976" s="132" t="s">
        <v>209</v>
      </c>
      <c r="D976" s="132" t="s">
        <v>82</v>
      </c>
      <c r="E976" s="132" t="s">
        <v>633</v>
      </c>
      <c r="F976" s="132" t="s">
        <v>87</v>
      </c>
      <c r="G976" s="133" t="n">
        <f aca="false" ca="false" dt2D="false" dtr="false" t="normal">G977+G978</f>
        <v>169580</v>
      </c>
      <c r="H976" s="133" t="n">
        <f aca="false" ca="false" dt2D="false" dtr="false" t="normal">H977+H978</f>
        <v>169580</v>
      </c>
    </row>
    <row outlineLevel="0" r="977">
      <c r="A977" s="131" t="s">
        <v>186</v>
      </c>
      <c r="B977" s="132" t="s">
        <v>568</v>
      </c>
      <c r="C977" s="132" t="s">
        <v>209</v>
      </c>
      <c r="D977" s="132" t="s">
        <v>82</v>
      </c>
      <c r="E977" s="132" t="s">
        <v>633</v>
      </c>
      <c r="F977" s="132" t="s">
        <v>187</v>
      </c>
      <c r="G977" s="133" t="n">
        <v>166640</v>
      </c>
      <c r="H977" s="133" t="n">
        <v>166640</v>
      </c>
    </row>
    <row outlineLevel="0" r="978">
      <c r="A978" s="131" t="s">
        <v>88</v>
      </c>
      <c r="B978" s="132" t="s">
        <v>568</v>
      </c>
      <c r="C978" s="132" t="s">
        <v>209</v>
      </c>
      <c r="D978" s="132" t="s">
        <v>82</v>
      </c>
      <c r="E978" s="132" t="s">
        <v>633</v>
      </c>
      <c r="F978" s="132" t="s">
        <v>89</v>
      </c>
      <c r="G978" s="133" t="n">
        <v>2940</v>
      </c>
      <c r="H978" s="133" t="n">
        <v>2940</v>
      </c>
    </row>
    <row ht="31.5" outlineLevel="0" r="979">
      <c r="A979" s="131" t="s">
        <v>53</v>
      </c>
      <c r="B979" s="132" t="s">
        <v>568</v>
      </c>
      <c r="C979" s="132" t="s">
        <v>209</v>
      </c>
      <c r="D979" s="132" t="s">
        <v>82</v>
      </c>
      <c r="E979" s="132" t="s">
        <v>634</v>
      </c>
      <c r="F979" s="132" t="s">
        <v>28</v>
      </c>
      <c r="G979" s="133" t="n">
        <v>19532110</v>
      </c>
      <c r="H979" s="133" t="n">
        <v>19532110</v>
      </c>
    </row>
    <row outlineLevel="0" r="980">
      <c r="A980" s="131" t="s">
        <v>41</v>
      </c>
      <c r="B980" s="132" t="s">
        <v>568</v>
      </c>
      <c r="C980" s="132" t="s">
        <v>209</v>
      </c>
      <c r="D980" s="132" t="s">
        <v>82</v>
      </c>
      <c r="E980" s="132" t="s">
        <v>634</v>
      </c>
      <c r="F980" s="132" t="s">
        <v>42</v>
      </c>
      <c r="G980" s="133" t="n">
        <f aca="false" ca="false" dt2D="false" dtr="false" t="normal">G981+G982</f>
        <v>19532110</v>
      </c>
      <c r="H980" s="133" t="n">
        <f aca="false" ca="false" dt2D="false" dtr="false" t="normal">H981+H982</f>
        <v>19532110</v>
      </c>
    </row>
    <row outlineLevel="0" r="981">
      <c r="A981" s="131" t="s">
        <v>55</v>
      </c>
      <c r="B981" s="132" t="s">
        <v>568</v>
      </c>
      <c r="C981" s="132" t="s">
        <v>209</v>
      </c>
      <c r="D981" s="132" t="s">
        <v>82</v>
      </c>
      <c r="E981" s="132" t="s">
        <v>634</v>
      </c>
      <c r="F981" s="132" t="s">
        <v>56</v>
      </c>
      <c r="G981" s="133" t="n">
        <v>15001617</v>
      </c>
      <c r="H981" s="133" t="n">
        <v>15001617</v>
      </c>
    </row>
    <row ht="31.5" outlineLevel="0" r="982">
      <c r="A982" s="131" t="s">
        <v>49</v>
      </c>
      <c r="B982" s="132" t="s">
        <v>568</v>
      </c>
      <c r="C982" s="132" t="s">
        <v>209</v>
      </c>
      <c r="D982" s="132" t="s">
        <v>82</v>
      </c>
      <c r="E982" s="132" t="s">
        <v>634</v>
      </c>
      <c r="F982" s="132" t="s">
        <v>50</v>
      </c>
      <c r="G982" s="133" t="n">
        <v>4530493</v>
      </c>
      <c r="H982" s="133" t="n">
        <v>4530493</v>
      </c>
    </row>
    <row outlineLevel="0" r="983">
      <c r="A983" s="131" t="s">
        <v>68</v>
      </c>
      <c r="B983" s="132" t="s">
        <v>568</v>
      </c>
      <c r="C983" s="132" t="s">
        <v>209</v>
      </c>
      <c r="D983" s="132" t="s">
        <v>82</v>
      </c>
      <c r="E983" s="132" t="s">
        <v>635</v>
      </c>
      <c r="F983" s="132" t="s">
        <v>28</v>
      </c>
      <c r="G983" s="133" t="n">
        <v>658550</v>
      </c>
      <c r="H983" s="133" t="n">
        <v>658550</v>
      </c>
    </row>
    <row ht="31.5" outlineLevel="0" r="984">
      <c r="A984" s="131" t="s">
        <v>636</v>
      </c>
      <c r="B984" s="132" t="s">
        <v>568</v>
      </c>
      <c r="C984" s="132" t="s">
        <v>209</v>
      </c>
      <c r="D984" s="132" t="s">
        <v>82</v>
      </c>
      <c r="E984" s="132" t="s">
        <v>637</v>
      </c>
      <c r="F984" s="132" t="s">
        <v>28</v>
      </c>
      <c r="G984" s="133" t="n">
        <v>658550</v>
      </c>
      <c r="H984" s="133" t="n">
        <v>658550</v>
      </c>
    </row>
    <row ht="31.5" outlineLevel="0" r="985">
      <c r="A985" s="131" t="s">
        <v>51</v>
      </c>
      <c r="B985" s="132" t="s">
        <v>568</v>
      </c>
      <c r="C985" s="132" t="s">
        <v>209</v>
      </c>
      <c r="D985" s="132" t="s">
        <v>82</v>
      </c>
      <c r="E985" s="132" t="s">
        <v>637</v>
      </c>
      <c r="F985" s="132" t="s">
        <v>43</v>
      </c>
      <c r="G985" s="133" t="n">
        <f aca="false" ca="false" dt2D="false" dtr="false" t="normal">G986</f>
        <v>658550</v>
      </c>
      <c r="H985" s="133" t="n">
        <f aca="false" ca="false" dt2D="false" dtr="false" t="normal">H986</f>
        <v>658550</v>
      </c>
    </row>
    <row outlineLevel="0" r="986">
      <c r="A986" s="131" t="s">
        <v>52</v>
      </c>
      <c r="B986" s="132" t="s">
        <v>568</v>
      </c>
      <c r="C986" s="132" t="s">
        <v>209</v>
      </c>
      <c r="D986" s="132" t="s">
        <v>82</v>
      </c>
      <c r="E986" s="132" t="s">
        <v>637</v>
      </c>
      <c r="F986" s="132" t="s">
        <v>46</v>
      </c>
      <c r="G986" s="133" t="n">
        <v>658550</v>
      </c>
      <c r="H986" s="133" t="n">
        <v>658550</v>
      </c>
    </row>
    <row outlineLevel="0" r="987">
      <c r="A987" s="131" t="n"/>
      <c r="B987" s="132" t="n"/>
      <c r="C987" s="132" t="n"/>
      <c r="D987" s="132" t="n"/>
      <c r="E987" s="132" t="n"/>
      <c r="F987" s="132" t="n"/>
      <c r="G987" s="133" t="n"/>
      <c r="H987" s="133" t="n"/>
    </row>
    <row ht="31.5" outlineLevel="0" r="988">
      <c r="A988" s="149" t="s">
        <v>638</v>
      </c>
      <c r="B988" s="150" t="s">
        <v>639</v>
      </c>
      <c r="C988" s="150" t="s">
        <v>26</v>
      </c>
      <c r="D988" s="150" t="s">
        <v>26</v>
      </c>
      <c r="E988" s="150" t="s">
        <v>27</v>
      </c>
      <c r="F988" s="150" t="s">
        <v>28</v>
      </c>
      <c r="G988" s="59" t="n">
        <v>2168180400</v>
      </c>
      <c r="H988" s="59" t="n">
        <v>2142281460</v>
      </c>
    </row>
    <row outlineLevel="0" r="989">
      <c r="A989" s="143" t="s">
        <v>29</v>
      </c>
      <c r="B989" s="144" t="s">
        <v>639</v>
      </c>
      <c r="C989" s="144" t="s">
        <v>30</v>
      </c>
      <c r="D989" s="144" t="s">
        <v>26</v>
      </c>
      <c r="E989" s="144" t="s">
        <v>27</v>
      </c>
      <c r="F989" s="144" t="s">
        <v>28</v>
      </c>
      <c r="G989" s="145" t="n">
        <v>12309.48</v>
      </c>
      <c r="H989" s="145" t="n">
        <v>12309.48</v>
      </c>
    </row>
    <row outlineLevel="0" r="990">
      <c r="A990" s="146" t="s">
        <v>103</v>
      </c>
      <c r="B990" s="147" t="s">
        <v>639</v>
      </c>
      <c r="C990" s="147" t="s">
        <v>30</v>
      </c>
      <c r="D990" s="147" t="s">
        <v>104</v>
      </c>
      <c r="E990" s="147" t="s">
        <v>27</v>
      </c>
      <c r="F990" s="147" t="s">
        <v>28</v>
      </c>
      <c r="G990" s="148" t="n">
        <v>12309.48</v>
      </c>
      <c r="H990" s="148" t="n">
        <v>12309.48</v>
      </c>
    </row>
    <row ht="31.5" outlineLevel="0" r="991">
      <c r="A991" s="131" t="s">
        <v>232</v>
      </c>
      <c r="B991" s="132" t="s">
        <v>639</v>
      </c>
      <c r="C991" s="132" t="s">
        <v>30</v>
      </c>
      <c r="D991" s="132" t="s">
        <v>104</v>
      </c>
      <c r="E991" s="132" t="s">
        <v>233</v>
      </c>
      <c r="F991" s="132" t="s">
        <v>28</v>
      </c>
      <c r="G991" s="133" t="n">
        <v>12309.48</v>
      </c>
      <c r="H991" s="133" t="n">
        <v>12309.48</v>
      </c>
    </row>
    <row ht="47.25" outlineLevel="0" r="992">
      <c r="A992" s="131" t="s">
        <v>234</v>
      </c>
      <c r="B992" s="132" t="s">
        <v>639</v>
      </c>
      <c r="C992" s="132" t="s">
        <v>30</v>
      </c>
      <c r="D992" s="132" t="s">
        <v>104</v>
      </c>
      <c r="E992" s="132" t="s">
        <v>235</v>
      </c>
      <c r="F992" s="132" t="s">
        <v>28</v>
      </c>
      <c r="G992" s="133" t="n">
        <v>12309.48</v>
      </c>
      <c r="H992" s="133" t="n">
        <v>12309.48</v>
      </c>
    </row>
    <row ht="31.5" outlineLevel="0" r="993">
      <c r="A993" s="131" t="s">
        <v>244</v>
      </c>
      <c r="B993" s="132" t="s">
        <v>639</v>
      </c>
      <c r="C993" s="132" t="s">
        <v>30</v>
      </c>
      <c r="D993" s="132" t="s">
        <v>104</v>
      </c>
      <c r="E993" s="132" t="s">
        <v>245</v>
      </c>
      <c r="F993" s="132" t="s">
        <v>28</v>
      </c>
      <c r="G993" s="133" t="n">
        <v>12309.48</v>
      </c>
      <c r="H993" s="133" t="n">
        <v>12309.48</v>
      </c>
    </row>
    <row ht="31.5" outlineLevel="0" r="994">
      <c r="A994" s="131" t="s">
        <v>250</v>
      </c>
      <c r="B994" s="132" t="s">
        <v>639</v>
      </c>
      <c r="C994" s="132" t="s">
        <v>30</v>
      </c>
      <c r="D994" s="132" t="s">
        <v>104</v>
      </c>
      <c r="E994" s="132" t="s">
        <v>251</v>
      </c>
      <c r="F994" s="132" t="s">
        <v>28</v>
      </c>
      <c r="G994" s="133" t="n">
        <v>12309.48</v>
      </c>
      <c r="H994" s="133" t="n">
        <v>12309.48</v>
      </c>
    </row>
    <row ht="31.5" outlineLevel="0" r="995">
      <c r="A995" s="131" t="s">
        <v>51</v>
      </c>
      <c r="B995" s="132" t="s">
        <v>639</v>
      </c>
      <c r="C995" s="132" t="s">
        <v>30</v>
      </c>
      <c r="D995" s="132" t="s">
        <v>104</v>
      </c>
      <c r="E995" s="132" t="s">
        <v>251</v>
      </c>
      <c r="F995" s="132" t="s">
        <v>43</v>
      </c>
      <c r="G995" s="133" t="n">
        <f aca="false" ca="false" dt2D="false" dtr="false" t="normal">G996</f>
        <v>12309.48</v>
      </c>
      <c r="H995" s="133" t="n">
        <f aca="false" ca="false" dt2D="false" dtr="false" t="normal">H996</f>
        <v>12309.48</v>
      </c>
    </row>
    <row outlineLevel="0" r="996">
      <c r="A996" s="131" t="s">
        <v>52</v>
      </c>
      <c r="B996" s="132" t="s">
        <v>639</v>
      </c>
      <c r="C996" s="132" t="s">
        <v>30</v>
      </c>
      <c r="D996" s="132" t="s">
        <v>104</v>
      </c>
      <c r="E996" s="132" t="s">
        <v>251</v>
      </c>
      <c r="F996" s="132" t="s">
        <v>46</v>
      </c>
      <c r="G996" s="133" t="n">
        <v>12309.48</v>
      </c>
      <c r="H996" s="133" t="n">
        <v>12309.48</v>
      </c>
    </row>
    <row outlineLevel="0" r="997">
      <c r="A997" s="143" t="s">
        <v>208</v>
      </c>
      <c r="B997" s="144" t="s">
        <v>639</v>
      </c>
      <c r="C997" s="144" t="s">
        <v>209</v>
      </c>
      <c r="D997" s="144" t="s">
        <v>26</v>
      </c>
      <c r="E997" s="144" t="s">
        <v>27</v>
      </c>
      <c r="F997" s="144" t="s">
        <v>28</v>
      </c>
      <c r="G997" s="145" t="n">
        <v>509000</v>
      </c>
      <c r="H997" s="145" t="n">
        <v>509000</v>
      </c>
    </row>
    <row outlineLevel="0" r="998">
      <c r="A998" s="146" t="s">
        <v>210</v>
      </c>
      <c r="B998" s="147" t="s">
        <v>639</v>
      </c>
      <c r="C998" s="147" t="s">
        <v>209</v>
      </c>
      <c r="D998" s="147" t="s">
        <v>30</v>
      </c>
      <c r="E998" s="147" t="s">
        <v>27</v>
      </c>
      <c r="F998" s="147" t="s">
        <v>28</v>
      </c>
      <c r="G998" s="148" t="n">
        <v>509000</v>
      </c>
      <c r="H998" s="148" t="n">
        <v>509000</v>
      </c>
    </row>
    <row outlineLevel="0" r="999">
      <c r="A999" s="131" t="s">
        <v>211</v>
      </c>
      <c r="B999" s="132" t="s">
        <v>639</v>
      </c>
      <c r="C999" s="132" t="s">
        <v>209</v>
      </c>
      <c r="D999" s="132" t="s">
        <v>30</v>
      </c>
      <c r="E999" s="132" t="s">
        <v>212</v>
      </c>
      <c r="F999" s="132" t="s">
        <v>28</v>
      </c>
      <c r="G999" s="133" t="n">
        <v>509000</v>
      </c>
      <c r="H999" s="133" t="n">
        <v>509000</v>
      </c>
    </row>
    <row ht="47.25" outlineLevel="0" r="1000">
      <c r="A1000" s="131" t="s">
        <v>213</v>
      </c>
      <c r="B1000" s="132" t="s">
        <v>639</v>
      </c>
      <c r="C1000" s="132" t="s">
        <v>209</v>
      </c>
      <c r="D1000" s="132" t="s">
        <v>30</v>
      </c>
      <c r="E1000" s="132" t="s">
        <v>214</v>
      </c>
      <c r="F1000" s="132" t="s">
        <v>28</v>
      </c>
      <c r="G1000" s="133" t="n">
        <v>509000</v>
      </c>
      <c r="H1000" s="133" t="n">
        <v>509000</v>
      </c>
    </row>
    <row ht="63" outlineLevel="0" r="1001">
      <c r="A1001" s="131" t="s">
        <v>215</v>
      </c>
      <c r="B1001" s="132" t="s">
        <v>639</v>
      </c>
      <c r="C1001" s="132" t="s">
        <v>209</v>
      </c>
      <c r="D1001" s="132" t="s">
        <v>30</v>
      </c>
      <c r="E1001" s="132" t="s">
        <v>216</v>
      </c>
      <c r="F1001" s="132" t="s">
        <v>28</v>
      </c>
      <c r="G1001" s="133" t="n">
        <v>509000</v>
      </c>
      <c r="H1001" s="133" t="n">
        <v>509000</v>
      </c>
    </row>
    <row outlineLevel="0" r="1002">
      <c r="A1002" s="131" t="s">
        <v>217</v>
      </c>
      <c r="B1002" s="132" t="s">
        <v>639</v>
      </c>
      <c r="C1002" s="132" t="s">
        <v>209</v>
      </c>
      <c r="D1002" s="132" t="s">
        <v>30</v>
      </c>
      <c r="E1002" s="132" t="s">
        <v>218</v>
      </c>
      <c r="F1002" s="132" t="s">
        <v>28</v>
      </c>
      <c r="G1002" s="133" t="n">
        <v>509000</v>
      </c>
      <c r="H1002" s="133" t="n">
        <v>509000</v>
      </c>
    </row>
    <row ht="31.5" outlineLevel="0" r="1003">
      <c r="A1003" s="131" t="s">
        <v>51</v>
      </c>
      <c r="B1003" s="132" t="s">
        <v>639</v>
      </c>
      <c r="C1003" s="132" t="s">
        <v>209</v>
      </c>
      <c r="D1003" s="132" t="s">
        <v>30</v>
      </c>
      <c r="E1003" s="132" t="s">
        <v>218</v>
      </c>
      <c r="F1003" s="132" t="s">
        <v>43</v>
      </c>
      <c r="G1003" s="133" t="n">
        <f aca="false" ca="false" dt2D="false" dtr="false" t="normal">G1004</f>
        <v>509000</v>
      </c>
      <c r="H1003" s="133" t="n">
        <f aca="false" ca="false" dt2D="false" dtr="false" t="normal">H1004</f>
        <v>509000</v>
      </c>
    </row>
    <row outlineLevel="0" r="1004">
      <c r="A1004" s="131" t="s">
        <v>52</v>
      </c>
      <c r="B1004" s="132" t="s">
        <v>639</v>
      </c>
      <c r="C1004" s="132" t="s">
        <v>209</v>
      </c>
      <c r="D1004" s="132" t="s">
        <v>30</v>
      </c>
      <c r="E1004" s="132" t="s">
        <v>218</v>
      </c>
      <c r="F1004" s="132" t="s">
        <v>46</v>
      </c>
      <c r="G1004" s="133" t="n">
        <v>509000</v>
      </c>
      <c r="H1004" s="133" t="n">
        <v>509000</v>
      </c>
    </row>
    <row outlineLevel="0" r="1005">
      <c r="A1005" s="143" t="s">
        <v>295</v>
      </c>
      <c r="B1005" s="144" t="s">
        <v>639</v>
      </c>
      <c r="C1005" s="144" t="s">
        <v>296</v>
      </c>
      <c r="D1005" s="144" t="s">
        <v>26</v>
      </c>
      <c r="E1005" s="144" t="s">
        <v>27</v>
      </c>
      <c r="F1005" s="144" t="s">
        <v>28</v>
      </c>
      <c r="G1005" s="145" t="n">
        <v>2167659090.52</v>
      </c>
      <c r="H1005" s="145" t="n">
        <v>2141760150.52</v>
      </c>
    </row>
    <row outlineLevel="0" r="1006">
      <c r="A1006" s="146" t="s">
        <v>410</v>
      </c>
      <c r="B1006" s="147" t="s">
        <v>639</v>
      </c>
      <c r="C1006" s="147" t="s">
        <v>296</v>
      </c>
      <c r="D1006" s="147" t="s">
        <v>32</v>
      </c>
      <c r="E1006" s="147" t="s">
        <v>27</v>
      </c>
      <c r="F1006" s="147" t="s">
        <v>28</v>
      </c>
      <c r="G1006" s="148" t="n">
        <v>1812833384.52</v>
      </c>
      <c r="H1006" s="148" t="n">
        <v>1824171074.52</v>
      </c>
    </row>
    <row outlineLevel="0" r="1007">
      <c r="A1007" s="131" t="s">
        <v>640</v>
      </c>
      <c r="B1007" s="132" t="s">
        <v>639</v>
      </c>
      <c r="C1007" s="132" t="s">
        <v>296</v>
      </c>
      <c r="D1007" s="132" t="s">
        <v>32</v>
      </c>
      <c r="E1007" s="132" t="s">
        <v>641</v>
      </c>
      <c r="F1007" s="132" t="s">
        <v>28</v>
      </c>
      <c r="G1007" s="133" t="n">
        <v>1812833384.52</v>
      </c>
      <c r="H1007" s="133" t="n">
        <v>1824171074.52</v>
      </c>
    </row>
    <row ht="31.5" outlineLevel="0" r="1008">
      <c r="A1008" s="131" t="s">
        <v>642</v>
      </c>
      <c r="B1008" s="132" t="s">
        <v>639</v>
      </c>
      <c r="C1008" s="132" t="s">
        <v>296</v>
      </c>
      <c r="D1008" s="132" t="s">
        <v>32</v>
      </c>
      <c r="E1008" s="132" t="s">
        <v>643</v>
      </c>
      <c r="F1008" s="132" t="s">
        <v>28</v>
      </c>
      <c r="G1008" s="133" t="n">
        <v>1735292430</v>
      </c>
      <c r="H1008" s="133" t="n">
        <v>1746630120</v>
      </c>
    </row>
    <row ht="31.5" outlineLevel="0" r="1009">
      <c r="A1009" s="131" t="s">
        <v>644</v>
      </c>
      <c r="B1009" s="132" t="s">
        <v>639</v>
      </c>
      <c r="C1009" s="132" t="s">
        <v>296</v>
      </c>
      <c r="D1009" s="132" t="s">
        <v>32</v>
      </c>
      <c r="E1009" s="132" t="s">
        <v>645</v>
      </c>
      <c r="F1009" s="132" t="s">
        <v>28</v>
      </c>
      <c r="G1009" s="133" t="n">
        <v>1734663500</v>
      </c>
      <c r="H1009" s="133" t="n">
        <v>1745976040</v>
      </c>
    </row>
    <row ht="31.5" outlineLevel="0" r="1010">
      <c r="A1010" s="131" t="s">
        <v>646</v>
      </c>
      <c r="B1010" s="132" t="s">
        <v>639</v>
      </c>
      <c r="C1010" s="132" t="s">
        <v>296</v>
      </c>
      <c r="D1010" s="132" t="s">
        <v>32</v>
      </c>
      <c r="E1010" s="132" t="s">
        <v>647</v>
      </c>
      <c r="F1010" s="132" t="s">
        <v>28</v>
      </c>
      <c r="G1010" s="133" t="n">
        <v>23884430</v>
      </c>
      <c r="H1010" s="133" t="n">
        <v>24838850</v>
      </c>
    </row>
    <row ht="31.5" outlineLevel="0" r="1011">
      <c r="A1011" s="131" t="s">
        <v>51</v>
      </c>
      <c r="B1011" s="132" t="s">
        <v>639</v>
      </c>
      <c r="C1011" s="132" t="s">
        <v>296</v>
      </c>
      <c r="D1011" s="132" t="s">
        <v>32</v>
      </c>
      <c r="E1011" s="132" t="s">
        <v>647</v>
      </c>
      <c r="F1011" s="132" t="s">
        <v>43</v>
      </c>
      <c r="G1011" s="133" t="n">
        <f aca="false" ca="false" dt2D="false" dtr="false" t="normal">G1012</f>
        <v>335458.89</v>
      </c>
      <c r="H1011" s="133" t="n">
        <f aca="false" ca="false" dt2D="false" dtr="false" t="normal">H1012</f>
        <v>335458.89</v>
      </c>
    </row>
    <row outlineLevel="0" r="1012">
      <c r="A1012" s="131" t="s">
        <v>52</v>
      </c>
      <c r="B1012" s="132" t="s">
        <v>639</v>
      </c>
      <c r="C1012" s="132" t="s">
        <v>296</v>
      </c>
      <c r="D1012" s="132" t="s">
        <v>32</v>
      </c>
      <c r="E1012" s="132" t="s">
        <v>647</v>
      </c>
      <c r="F1012" s="132" t="s">
        <v>46</v>
      </c>
      <c r="G1012" s="133" t="n">
        <v>335458.89</v>
      </c>
      <c r="H1012" s="133" t="n">
        <v>335458.89</v>
      </c>
    </row>
    <row outlineLevel="0" r="1013">
      <c r="A1013" s="131" t="s">
        <v>648</v>
      </c>
      <c r="B1013" s="132" t="s">
        <v>639</v>
      </c>
      <c r="C1013" s="132" t="s">
        <v>296</v>
      </c>
      <c r="D1013" s="132" t="s">
        <v>32</v>
      </c>
      <c r="E1013" s="132" t="s">
        <v>647</v>
      </c>
      <c r="F1013" s="132" t="s">
        <v>649</v>
      </c>
      <c r="G1013" s="133" t="n">
        <f aca="false" ca="false" dt2D="false" dtr="false" t="normal">G1014</f>
        <v>23548971.11</v>
      </c>
      <c r="H1013" s="133" t="n">
        <f aca="false" ca="false" dt2D="false" dtr="false" t="normal">H1014</f>
        <v>24503391.11</v>
      </c>
    </row>
    <row ht="31.5" outlineLevel="0" r="1014">
      <c r="A1014" s="131" t="s">
        <v>650</v>
      </c>
      <c r="B1014" s="132" t="s">
        <v>639</v>
      </c>
      <c r="C1014" s="132" t="s">
        <v>296</v>
      </c>
      <c r="D1014" s="132" t="s">
        <v>32</v>
      </c>
      <c r="E1014" s="132" t="s">
        <v>647</v>
      </c>
      <c r="F1014" s="132" t="s">
        <v>651</v>
      </c>
      <c r="G1014" s="133" t="n">
        <v>23548971.11</v>
      </c>
      <c r="H1014" s="133" t="n">
        <v>24503391.11</v>
      </c>
    </row>
    <row ht="31.5" outlineLevel="0" r="1015">
      <c r="A1015" s="131" t="s">
        <v>652</v>
      </c>
      <c r="B1015" s="132" t="s">
        <v>639</v>
      </c>
      <c r="C1015" s="132" t="s">
        <v>296</v>
      </c>
      <c r="D1015" s="132" t="s">
        <v>32</v>
      </c>
      <c r="E1015" s="132" t="s">
        <v>653</v>
      </c>
      <c r="F1015" s="132" t="s">
        <v>28</v>
      </c>
      <c r="G1015" s="133" t="n">
        <v>374167950</v>
      </c>
      <c r="H1015" s="133" t="n">
        <v>377636880</v>
      </c>
    </row>
    <row ht="31.5" outlineLevel="0" r="1016">
      <c r="A1016" s="131" t="s">
        <v>51</v>
      </c>
      <c r="B1016" s="132" t="s">
        <v>639</v>
      </c>
      <c r="C1016" s="132" t="s">
        <v>296</v>
      </c>
      <c r="D1016" s="132" t="s">
        <v>32</v>
      </c>
      <c r="E1016" s="132" t="s">
        <v>653</v>
      </c>
      <c r="F1016" s="132" t="s">
        <v>43</v>
      </c>
      <c r="G1016" s="133" t="n">
        <f aca="false" ca="false" dt2D="false" dtr="false" t="normal">G1017</f>
        <v>3263991.26</v>
      </c>
      <c r="H1016" s="133" t="n">
        <f aca="false" ca="false" dt2D="false" dtr="false" t="normal">H1017</f>
        <v>3263991.26</v>
      </c>
    </row>
    <row outlineLevel="0" r="1017">
      <c r="A1017" s="131" t="s">
        <v>52</v>
      </c>
      <c r="B1017" s="132" t="s">
        <v>639</v>
      </c>
      <c r="C1017" s="132" t="s">
        <v>296</v>
      </c>
      <c r="D1017" s="132" t="s">
        <v>32</v>
      </c>
      <c r="E1017" s="132" t="s">
        <v>653</v>
      </c>
      <c r="F1017" s="132" t="s">
        <v>46</v>
      </c>
      <c r="G1017" s="133" t="n">
        <v>3263991.26</v>
      </c>
      <c r="H1017" s="133" t="n">
        <v>3263991.26</v>
      </c>
    </row>
    <row outlineLevel="0" r="1018">
      <c r="A1018" s="131" t="s">
        <v>304</v>
      </c>
      <c r="B1018" s="132" t="s">
        <v>639</v>
      </c>
      <c r="C1018" s="132" t="s">
        <v>296</v>
      </c>
      <c r="D1018" s="132" t="s">
        <v>32</v>
      </c>
      <c r="E1018" s="132" t="s">
        <v>653</v>
      </c>
      <c r="F1018" s="132" t="s">
        <v>305</v>
      </c>
      <c r="G1018" s="133" t="n">
        <f aca="false" ca="false" dt2D="false" dtr="false" t="normal">G1019</f>
        <v>370903958.74</v>
      </c>
      <c r="H1018" s="133" t="n">
        <f aca="false" ca="false" dt2D="false" dtr="false" t="normal">H1019</f>
        <v>374372888.74</v>
      </c>
    </row>
    <row ht="31.5" outlineLevel="0" r="1019">
      <c r="A1019" s="131" t="s">
        <v>437</v>
      </c>
      <c r="B1019" s="132" t="s">
        <v>639</v>
      </c>
      <c r="C1019" s="132" t="s">
        <v>296</v>
      </c>
      <c r="D1019" s="132" t="s">
        <v>32</v>
      </c>
      <c r="E1019" s="132" t="s">
        <v>653</v>
      </c>
      <c r="F1019" s="132" t="s">
        <v>438</v>
      </c>
      <c r="G1019" s="133" t="n">
        <v>370903958.74</v>
      </c>
      <c r="H1019" s="133" t="n">
        <v>374372888.74</v>
      </c>
    </row>
    <row ht="31.5" outlineLevel="0" r="1020">
      <c r="A1020" s="131" t="s">
        <v>654</v>
      </c>
      <c r="B1020" s="132" t="s">
        <v>639</v>
      </c>
      <c r="C1020" s="132" t="s">
        <v>296</v>
      </c>
      <c r="D1020" s="132" t="s">
        <v>32</v>
      </c>
      <c r="E1020" s="132" t="s">
        <v>655</v>
      </c>
      <c r="F1020" s="132" t="s">
        <v>28</v>
      </c>
      <c r="G1020" s="133" t="n">
        <v>10968420</v>
      </c>
      <c r="H1020" s="133" t="n">
        <v>10968420</v>
      </c>
    </row>
    <row outlineLevel="0" r="1021">
      <c r="A1021" s="131" t="s">
        <v>304</v>
      </c>
      <c r="B1021" s="132" t="s">
        <v>639</v>
      </c>
      <c r="C1021" s="132" t="s">
        <v>296</v>
      </c>
      <c r="D1021" s="132" t="s">
        <v>32</v>
      </c>
      <c r="E1021" s="132" t="s">
        <v>655</v>
      </c>
      <c r="F1021" s="132" t="s">
        <v>305</v>
      </c>
      <c r="G1021" s="133" t="n">
        <f aca="false" ca="false" dt2D="false" dtr="false" t="normal">G1022</f>
        <v>10968420</v>
      </c>
      <c r="H1021" s="133" t="n">
        <f aca="false" ca="false" dt2D="false" dtr="false" t="normal">H1022</f>
        <v>10968420</v>
      </c>
    </row>
    <row ht="31.5" outlineLevel="0" r="1022">
      <c r="A1022" s="131" t="s">
        <v>437</v>
      </c>
      <c r="B1022" s="132" t="s">
        <v>639</v>
      </c>
      <c r="C1022" s="132" t="s">
        <v>296</v>
      </c>
      <c r="D1022" s="132" t="s">
        <v>32</v>
      </c>
      <c r="E1022" s="132" t="s">
        <v>655</v>
      </c>
      <c r="F1022" s="132" t="s">
        <v>438</v>
      </c>
      <c r="G1022" s="133" t="n">
        <v>10968420</v>
      </c>
      <c r="H1022" s="133" t="n">
        <v>10968420</v>
      </c>
    </row>
    <row ht="31.5" outlineLevel="0" r="1023">
      <c r="A1023" s="131" t="s">
        <v>656</v>
      </c>
      <c r="B1023" s="132" t="s">
        <v>639</v>
      </c>
      <c r="C1023" s="132" t="s">
        <v>296</v>
      </c>
      <c r="D1023" s="132" t="s">
        <v>32</v>
      </c>
      <c r="E1023" s="132" t="s">
        <v>657</v>
      </c>
      <c r="F1023" s="132" t="s">
        <v>28</v>
      </c>
      <c r="G1023" s="133" t="n">
        <v>11540340.68</v>
      </c>
      <c r="H1023" s="133" t="n">
        <v>11689150.68</v>
      </c>
    </row>
    <row ht="31.5" outlineLevel="0" r="1024">
      <c r="A1024" s="131" t="s">
        <v>51</v>
      </c>
      <c r="B1024" s="132" t="s">
        <v>639</v>
      </c>
      <c r="C1024" s="132" t="s">
        <v>296</v>
      </c>
      <c r="D1024" s="132" t="s">
        <v>32</v>
      </c>
      <c r="E1024" s="132" t="s">
        <v>657</v>
      </c>
      <c r="F1024" s="132" t="s">
        <v>43</v>
      </c>
      <c r="G1024" s="133" t="n">
        <f aca="false" ca="false" dt2D="false" dtr="false" t="normal">G1025</f>
        <v>106350</v>
      </c>
      <c r="H1024" s="133" t="n">
        <f aca="false" ca="false" dt2D="false" dtr="false" t="normal">H1025</f>
        <v>106350</v>
      </c>
    </row>
    <row outlineLevel="0" r="1025">
      <c r="A1025" s="131" t="s">
        <v>52</v>
      </c>
      <c r="B1025" s="132" t="s">
        <v>639</v>
      </c>
      <c r="C1025" s="132" t="s">
        <v>296</v>
      </c>
      <c r="D1025" s="132" t="s">
        <v>32</v>
      </c>
      <c r="E1025" s="132" t="s">
        <v>657</v>
      </c>
      <c r="F1025" s="132" t="s">
        <v>46</v>
      </c>
      <c r="G1025" s="133" t="n">
        <v>106350</v>
      </c>
      <c r="H1025" s="133" t="n">
        <v>106350</v>
      </c>
    </row>
    <row outlineLevel="0" r="1026">
      <c r="A1026" s="131" t="s">
        <v>304</v>
      </c>
      <c r="B1026" s="132" t="s">
        <v>639</v>
      </c>
      <c r="C1026" s="132" t="s">
        <v>296</v>
      </c>
      <c r="D1026" s="132" t="s">
        <v>32</v>
      </c>
      <c r="E1026" s="132" t="s">
        <v>658</v>
      </c>
      <c r="F1026" s="132" t="s">
        <v>305</v>
      </c>
      <c r="G1026" s="133" t="n">
        <f aca="false" ca="false" dt2D="false" dtr="false" t="normal">G1027</f>
        <v>11433990.68</v>
      </c>
      <c r="H1026" s="133" t="n">
        <f aca="false" ca="false" dt2D="false" dtr="false" t="normal">H1027</f>
        <v>11582800.68</v>
      </c>
    </row>
    <row ht="31.5" outlineLevel="0" r="1027">
      <c r="A1027" s="131" t="s">
        <v>437</v>
      </c>
      <c r="B1027" s="132" t="s">
        <v>639</v>
      </c>
      <c r="C1027" s="132" t="s">
        <v>296</v>
      </c>
      <c r="D1027" s="132" t="s">
        <v>32</v>
      </c>
      <c r="E1027" s="132" t="s">
        <v>657</v>
      </c>
      <c r="F1027" s="132" t="s">
        <v>438</v>
      </c>
      <c r="G1027" s="133" t="n">
        <v>11433990.68</v>
      </c>
      <c r="H1027" s="133" t="n">
        <v>11582800.68</v>
      </c>
    </row>
    <row ht="47.25" outlineLevel="0" r="1028">
      <c r="A1028" s="131" t="s">
        <v>659</v>
      </c>
      <c r="B1028" s="132" t="s">
        <v>639</v>
      </c>
      <c r="C1028" s="132" t="s">
        <v>296</v>
      </c>
      <c r="D1028" s="132" t="s">
        <v>32</v>
      </c>
      <c r="E1028" s="132" t="s">
        <v>660</v>
      </c>
      <c r="F1028" s="132" t="s">
        <v>28</v>
      </c>
      <c r="G1028" s="133" t="n">
        <v>98263230</v>
      </c>
      <c r="H1028" s="133" t="n">
        <v>91971950</v>
      </c>
    </row>
    <row ht="31.5" outlineLevel="0" r="1029">
      <c r="A1029" s="131" t="s">
        <v>51</v>
      </c>
      <c r="B1029" s="132" t="s">
        <v>639</v>
      </c>
      <c r="C1029" s="132" t="s">
        <v>296</v>
      </c>
      <c r="D1029" s="132" t="s">
        <v>32</v>
      </c>
      <c r="E1029" s="132" t="s">
        <v>660</v>
      </c>
      <c r="F1029" s="132" t="s">
        <v>43</v>
      </c>
      <c r="G1029" s="133" t="n">
        <f aca="false" ca="false" dt2D="false" dtr="false" t="normal">G1030</f>
        <v>271040</v>
      </c>
      <c r="H1029" s="133" t="n">
        <f aca="false" ca="false" dt2D="false" dtr="false" t="normal">H1030</f>
        <v>451040</v>
      </c>
    </row>
    <row outlineLevel="0" r="1030">
      <c r="A1030" s="131" t="s">
        <v>52</v>
      </c>
      <c r="B1030" s="132" t="s">
        <v>639</v>
      </c>
      <c r="C1030" s="132" t="s">
        <v>296</v>
      </c>
      <c r="D1030" s="132" t="s">
        <v>32</v>
      </c>
      <c r="E1030" s="132" t="s">
        <v>660</v>
      </c>
      <c r="F1030" s="132" t="s">
        <v>46</v>
      </c>
      <c r="G1030" s="133" t="n">
        <v>271040</v>
      </c>
      <c r="H1030" s="133" t="n">
        <v>451040</v>
      </c>
    </row>
    <row outlineLevel="0" r="1031">
      <c r="A1031" s="131" t="s">
        <v>648</v>
      </c>
      <c r="B1031" s="132" t="s">
        <v>639</v>
      </c>
      <c r="C1031" s="132" t="s">
        <v>296</v>
      </c>
      <c r="D1031" s="132" t="s">
        <v>32</v>
      </c>
      <c r="E1031" s="132" t="s">
        <v>660</v>
      </c>
      <c r="F1031" s="132" t="s">
        <v>649</v>
      </c>
      <c r="G1031" s="133" t="n">
        <f aca="false" ca="false" dt2D="false" dtr="false" t="normal">G1032</f>
        <v>97992190</v>
      </c>
      <c r="H1031" s="133" t="n">
        <f aca="false" ca="false" dt2D="false" dtr="false" t="normal">H1032</f>
        <v>91520910</v>
      </c>
    </row>
    <row ht="31.5" outlineLevel="0" r="1032">
      <c r="A1032" s="131" t="s">
        <v>650</v>
      </c>
      <c r="B1032" s="132" t="s">
        <v>639</v>
      </c>
      <c r="C1032" s="132" t="s">
        <v>296</v>
      </c>
      <c r="D1032" s="132" t="s">
        <v>32</v>
      </c>
      <c r="E1032" s="132" t="s">
        <v>660</v>
      </c>
      <c r="F1032" s="132" t="s">
        <v>651</v>
      </c>
      <c r="G1032" s="133" t="n">
        <v>97992190</v>
      </c>
      <c r="H1032" s="133" t="n">
        <v>91520910</v>
      </c>
    </row>
    <row outlineLevel="0" r="1033">
      <c r="A1033" s="131" t="s">
        <v>661</v>
      </c>
      <c r="B1033" s="132" t="s">
        <v>639</v>
      </c>
      <c r="C1033" s="132" t="s">
        <v>296</v>
      </c>
      <c r="D1033" s="132" t="s">
        <v>32</v>
      </c>
      <c r="E1033" s="132" t="s">
        <v>662</v>
      </c>
      <c r="F1033" s="132" t="s">
        <v>28</v>
      </c>
      <c r="G1033" s="133" t="n">
        <v>399480843.81</v>
      </c>
      <c r="H1033" s="133" t="n">
        <v>409503013.81</v>
      </c>
    </row>
    <row ht="31.5" outlineLevel="0" r="1034">
      <c r="A1034" s="131" t="s">
        <v>51</v>
      </c>
      <c r="B1034" s="132" t="s">
        <v>639</v>
      </c>
      <c r="C1034" s="132" t="s">
        <v>296</v>
      </c>
      <c r="D1034" s="132" t="s">
        <v>32</v>
      </c>
      <c r="E1034" s="132" t="s">
        <v>662</v>
      </c>
      <c r="F1034" s="132" t="s">
        <v>43</v>
      </c>
      <c r="G1034" s="133" t="n">
        <f aca="false" ca="false" dt2D="false" dtr="false" t="normal">G1035</f>
        <v>5000000</v>
      </c>
      <c r="H1034" s="133" t="n">
        <f aca="false" ca="false" dt2D="false" dtr="false" t="normal">H1035</f>
        <v>5000000</v>
      </c>
    </row>
    <row outlineLevel="0" r="1035">
      <c r="A1035" s="131" t="s">
        <v>52</v>
      </c>
      <c r="B1035" s="132" t="s">
        <v>639</v>
      </c>
      <c r="C1035" s="132" t="s">
        <v>296</v>
      </c>
      <c r="D1035" s="132" t="s">
        <v>32</v>
      </c>
      <c r="E1035" s="132" t="s">
        <v>662</v>
      </c>
      <c r="F1035" s="132" t="s">
        <v>46</v>
      </c>
      <c r="G1035" s="133" t="n">
        <v>5000000</v>
      </c>
      <c r="H1035" s="133" t="n">
        <v>5000000</v>
      </c>
    </row>
    <row outlineLevel="0" r="1036">
      <c r="A1036" s="131" t="s">
        <v>648</v>
      </c>
      <c r="B1036" s="132" t="s">
        <v>639</v>
      </c>
      <c r="C1036" s="132" t="s">
        <v>296</v>
      </c>
      <c r="D1036" s="132" t="s">
        <v>32</v>
      </c>
      <c r="E1036" s="132" t="s">
        <v>662</v>
      </c>
      <c r="F1036" s="132" t="s">
        <v>649</v>
      </c>
      <c r="G1036" s="133" t="n">
        <f aca="false" ca="false" dt2D="false" dtr="false" t="normal">G1037</f>
        <v>394480843.81</v>
      </c>
      <c r="H1036" s="133" t="n">
        <f aca="false" ca="false" dt2D="false" dtr="false" t="normal">H1037</f>
        <v>404503013.81</v>
      </c>
    </row>
    <row ht="31.5" outlineLevel="0" r="1037">
      <c r="A1037" s="131" t="s">
        <v>650</v>
      </c>
      <c r="B1037" s="132" t="s">
        <v>639</v>
      </c>
      <c r="C1037" s="132" t="s">
        <v>296</v>
      </c>
      <c r="D1037" s="132" t="s">
        <v>32</v>
      </c>
      <c r="E1037" s="132" t="s">
        <v>662</v>
      </c>
      <c r="F1037" s="132" t="s">
        <v>651</v>
      </c>
      <c r="G1037" s="133" t="n">
        <v>394480843.81</v>
      </c>
      <c r="H1037" s="133" t="n">
        <v>404503013.81</v>
      </c>
    </row>
    <row outlineLevel="0" r="1038">
      <c r="A1038" s="131" t="s">
        <v>663</v>
      </c>
      <c r="B1038" s="132" t="s">
        <v>639</v>
      </c>
      <c r="C1038" s="132" t="s">
        <v>296</v>
      </c>
      <c r="D1038" s="132" t="s">
        <v>32</v>
      </c>
      <c r="E1038" s="132" t="s">
        <v>664</v>
      </c>
      <c r="F1038" s="132" t="s">
        <v>28</v>
      </c>
      <c r="G1038" s="133" t="n">
        <v>296000000</v>
      </c>
      <c r="H1038" s="133" t="n">
        <v>296000000</v>
      </c>
    </row>
    <row ht="31.5" outlineLevel="0" r="1039">
      <c r="A1039" s="131" t="s">
        <v>51</v>
      </c>
      <c r="B1039" s="132" t="s">
        <v>639</v>
      </c>
      <c r="C1039" s="132" t="s">
        <v>296</v>
      </c>
      <c r="D1039" s="132" t="s">
        <v>32</v>
      </c>
      <c r="E1039" s="132" t="s">
        <v>664</v>
      </c>
      <c r="F1039" s="132" t="s">
        <v>43</v>
      </c>
      <c r="G1039" s="133" t="n">
        <f aca="false" ca="false" dt2D="false" dtr="false" t="normal">G1040</f>
        <v>4000000</v>
      </c>
      <c r="H1039" s="133" t="n">
        <f aca="false" ca="false" dt2D="false" dtr="false" t="normal">H1040</f>
        <v>4000000</v>
      </c>
    </row>
    <row outlineLevel="0" r="1040">
      <c r="A1040" s="131" t="s">
        <v>52</v>
      </c>
      <c r="B1040" s="132" t="s">
        <v>639</v>
      </c>
      <c r="C1040" s="132" t="s">
        <v>296</v>
      </c>
      <c r="D1040" s="132" t="s">
        <v>32</v>
      </c>
      <c r="E1040" s="132" t="s">
        <v>664</v>
      </c>
      <c r="F1040" s="132" t="s">
        <v>46</v>
      </c>
      <c r="G1040" s="133" t="n">
        <v>4000000</v>
      </c>
      <c r="H1040" s="133" t="n">
        <v>4000000</v>
      </c>
    </row>
    <row outlineLevel="0" r="1041">
      <c r="A1041" s="131" t="s">
        <v>648</v>
      </c>
      <c r="B1041" s="132" t="s">
        <v>639</v>
      </c>
      <c r="C1041" s="132" t="s">
        <v>296</v>
      </c>
      <c r="D1041" s="132" t="s">
        <v>32</v>
      </c>
      <c r="E1041" s="132" t="s">
        <v>664</v>
      </c>
      <c r="F1041" s="132" t="s">
        <v>649</v>
      </c>
      <c r="G1041" s="133" t="n">
        <f aca="false" ca="false" dt2D="false" dtr="false" t="normal">G1042</f>
        <v>292000000</v>
      </c>
      <c r="H1041" s="133" t="n">
        <f aca="false" ca="false" dt2D="false" dtr="false" t="normal">H1042</f>
        <v>292000000</v>
      </c>
    </row>
    <row ht="31.5" outlineLevel="0" r="1042">
      <c r="A1042" s="131" t="s">
        <v>650</v>
      </c>
      <c r="B1042" s="132" t="s">
        <v>639</v>
      </c>
      <c r="C1042" s="132" t="s">
        <v>296</v>
      </c>
      <c r="D1042" s="132" t="s">
        <v>32</v>
      </c>
      <c r="E1042" s="132" t="s">
        <v>664</v>
      </c>
      <c r="F1042" s="132" t="s">
        <v>651</v>
      </c>
      <c r="G1042" s="133" t="n">
        <v>292000000</v>
      </c>
      <c r="H1042" s="133" t="n">
        <v>292000000</v>
      </c>
    </row>
    <row ht="31.5" outlineLevel="0" r="1043">
      <c r="A1043" s="131" t="s">
        <v>665</v>
      </c>
      <c r="B1043" s="132" t="s">
        <v>639</v>
      </c>
      <c r="C1043" s="132" t="s">
        <v>296</v>
      </c>
      <c r="D1043" s="132" t="s">
        <v>32</v>
      </c>
      <c r="E1043" s="132" t="s">
        <v>666</v>
      </c>
      <c r="F1043" s="132" t="s">
        <v>28</v>
      </c>
      <c r="G1043" s="133" t="n">
        <v>6452000</v>
      </c>
      <c r="H1043" s="133" t="n">
        <v>6452000</v>
      </c>
    </row>
    <row ht="31.5" outlineLevel="0" r="1044">
      <c r="A1044" s="131" t="s">
        <v>51</v>
      </c>
      <c r="B1044" s="132" t="s">
        <v>639</v>
      </c>
      <c r="C1044" s="132" t="s">
        <v>296</v>
      </c>
      <c r="D1044" s="132" t="s">
        <v>32</v>
      </c>
      <c r="E1044" s="132" t="s">
        <v>666</v>
      </c>
      <c r="F1044" s="132" t="s">
        <v>43</v>
      </c>
      <c r="G1044" s="133" t="n">
        <f aca="false" ca="false" dt2D="false" dtr="false" t="normal">G1045</f>
        <v>80000</v>
      </c>
      <c r="H1044" s="133" t="n">
        <f aca="false" ca="false" dt2D="false" dtr="false" t="normal">H1045</f>
        <v>80000</v>
      </c>
    </row>
    <row outlineLevel="0" r="1045">
      <c r="A1045" s="131" t="s">
        <v>52</v>
      </c>
      <c r="B1045" s="132" t="s">
        <v>639</v>
      </c>
      <c r="C1045" s="132" t="s">
        <v>296</v>
      </c>
      <c r="D1045" s="132" t="s">
        <v>32</v>
      </c>
      <c r="E1045" s="132" t="s">
        <v>666</v>
      </c>
      <c r="F1045" s="132" t="s">
        <v>46</v>
      </c>
      <c r="G1045" s="133" t="n">
        <v>80000</v>
      </c>
      <c r="H1045" s="133" t="n">
        <v>80000</v>
      </c>
    </row>
    <row outlineLevel="0" r="1046">
      <c r="A1046" s="131" t="s">
        <v>648</v>
      </c>
      <c r="B1046" s="132" t="s">
        <v>639</v>
      </c>
      <c r="C1046" s="132" t="s">
        <v>296</v>
      </c>
      <c r="D1046" s="132" t="s">
        <v>32</v>
      </c>
      <c r="E1046" s="132" t="s">
        <v>666</v>
      </c>
      <c r="F1046" s="132" t="s">
        <v>649</v>
      </c>
      <c r="G1046" s="133" t="n">
        <f aca="false" ca="false" dt2D="false" dtr="false" t="normal">G1047</f>
        <v>6372000</v>
      </c>
      <c r="H1046" s="133" t="n">
        <f aca="false" ca="false" dt2D="false" dtr="false" t="normal">H1047</f>
        <v>6372000</v>
      </c>
    </row>
    <row ht="31.5" outlineLevel="0" r="1047">
      <c r="A1047" s="131" t="s">
        <v>650</v>
      </c>
      <c r="B1047" s="132" t="s">
        <v>639</v>
      </c>
      <c r="C1047" s="132" t="s">
        <v>296</v>
      </c>
      <c r="D1047" s="132" t="s">
        <v>32</v>
      </c>
      <c r="E1047" s="132" t="s">
        <v>666</v>
      </c>
      <c r="F1047" s="132" t="s">
        <v>651</v>
      </c>
      <c r="G1047" s="133" t="n">
        <v>6372000</v>
      </c>
      <c r="H1047" s="133" t="n">
        <v>6372000</v>
      </c>
    </row>
    <row ht="31.5" outlineLevel="0" r="1048">
      <c r="A1048" s="131" t="s">
        <v>667</v>
      </c>
      <c r="B1048" s="132" t="s">
        <v>639</v>
      </c>
      <c r="C1048" s="132" t="s">
        <v>296</v>
      </c>
      <c r="D1048" s="132" t="s">
        <v>32</v>
      </c>
      <c r="E1048" s="132" t="s">
        <v>668</v>
      </c>
      <c r="F1048" s="132" t="s">
        <v>28</v>
      </c>
      <c r="G1048" s="133" t="n">
        <v>162276.19</v>
      </c>
      <c r="H1048" s="133" t="n">
        <v>162276.19</v>
      </c>
    </row>
    <row ht="31.5" outlineLevel="0" r="1049">
      <c r="A1049" s="131" t="s">
        <v>51</v>
      </c>
      <c r="B1049" s="132" t="s">
        <v>639</v>
      </c>
      <c r="C1049" s="132" t="s">
        <v>296</v>
      </c>
      <c r="D1049" s="132" t="s">
        <v>32</v>
      </c>
      <c r="E1049" s="132" t="s">
        <v>668</v>
      </c>
      <c r="F1049" s="132" t="s">
        <v>43</v>
      </c>
      <c r="G1049" s="133" t="n">
        <f aca="false" ca="false" dt2D="false" dtr="false" t="normal">G1050</f>
        <v>2456.19</v>
      </c>
      <c r="H1049" s="133" t="n">
        <f aca="false" ca="false" dt2D="false" dtr="false" t="normal">H1050</f>
        <v>2456.19</v>
      </c>
    </row>
    <row outlineLevel="0" r="1050">
      <c r="A1050" s="131" t="s">
        <v>52</v>
      </c>
      <c r="B1050" s="132" t="s">
        <v>639</v>
      </c>
      <c r="C1050" s="132" t="s">
        <v>296</v>
      </c>
      <c r="D1050" s="132" t="s">
        <v>32</v>
      </c>
      <c r="E1050" s="132" t="s">
        <v>668</v>
      </c>
      <c r="F1050" s="132" t="s">
        <v>46</v>
      </c>
      <c r="G1050" s="133" t="n">
        <v>2456.19</v>
      </c>
      <c r="H1050" s="133" t="n">
        <v>2456.19</v>
      </c>
    </row>
    <row outlineLevel="0" r="1051">
      <c r="A1051" s="131" t="s">
        <v>648</v>
      </c>
      <c r="B1051" s="132" t="s">
        <v>639</v>
      </c>
      <c r="C1051" s="132" t="s">
        <v>296</v>
      </c>
      <c r="D1051" s="132" t="s">
        <v>32</v>
      </c>
      <c r="E1051" s="132" t="s">
        <v>668</v>
      </c>
      <c r="F1051" s="132" t="s">
        <v>649</v>
      </c>
      <c r="G1051" s="133" t="n">
        <f aca="false" ca="false" dt2D="false" dtr="false" t="normal">G1052</f>
        <v>159820</v>
      </c>
      <c r="H1051" s="133" t="n">
        <f aca="false" ca="false" dt2D="false" dtr="false" t="normal">H1052</f>
        <v>159820</v>
      </c>
    </row>
    <row ht="31.5" outlineLevel="0" r="1052">
      <c r="A1052" s="131" t="s">
        <v>650</v>
      </c>
      <c r="B1052" s="132" t="s">
        <v>639</v>
      </c>
      <c r="C1052" s="132" t="s">
        <v>296</v>
      </c>
      <c r="D1052" s="132" t="s">
        <v>32</v>
      </c>
      <c r="E1052" s="132" t="s">
        <v>668</v>
      </c>
      <c r="F1052" s="132" t="s">
        <v>651</v>
      </c>
      <c r="G1052" s="133" t="n">
        <v>159820</v>
      </c>
      <c r="H1052" s="133" t="n">
        <v>159820</v>
      </c>
    </row>
    <row outlineLevel="0" r="1053">
      <c r="A1053" s="131" t="s">
        <v>669</v>
      </c>
      <c r="B1053" s="132" t="s">
        <v>639</v>
      </c>
      <c r="C1053" s="132" t="s">
        <v>296</v>
      </c>
      <c r="D1053" s="132" t="s">
        <v>32</v>
      </c>
      <c r="E1053" s="132" t="s">
        <v>670</v>
      </c>
      <c r="F1053" s="132" t="s">
        <v>28</v>
      </c>
      <c r="G1053" s="133" t="n">
        <v>1319500</v>
      </c>
      <c r="H1053" s="133" t="n">
        <v>1319500</v>
      </c>
    </row>
    <row ht="31.5" outlineLevel="0" r="1054">
      <c r="A1054" s="131" t="s">
        <v>51</v>
      </c>
      <c r="B1054" s="132" t="s">
        <v>639</v>
      </c>
      <c r="C1054" s="132" t="s">
        <v>296</v>
      </c>
      <c r="D1054" s="132" t="s">
        <v>32</v>
      </c>
      <c r="E1054" s="132" t="s">
        <v>670</v>
      </c>
      <c r="F1054" s="132" t="s">
        <v>43</v>
      </c>
      <c r="G1054" s="133" t="n">
        <f aca="false" ca="false" dt2D="false" dtr="false" t="normal">G1055</f>
        <v>19500</v>
      </c>
      <c r="H1054" s="133" t="n">
        <f aca="false" ca="false" dt2D="false" dtr="false" t="normal">H1055</f>
        <v>19500</v>
      </c>
    </row>
    <row outlineLevel="0" r="1055">
      <c r="A1055" s="131" t="s">
        <v>52</v>
      </c>
      <c r="B1055" s="132" t="s">
        <v>639</v>
      </c>
      <c r="C1055" s="132" t="s">
        <v>296</v>
      </c>
      <c r="D1055" s="132" t="s">
        <v>32</v>
      </c>
      <c r="E1055" s="132" t="s">
        <v>670</v>
      </c>
      <c r="F1055" s="132" t="s">
        <v>46</v>
      </c>
      <c r="G1055" s="133" t="n">
        <v>19500</v>
      </c>
      <c r="H1055" s="133" t="n">
        <v>19500</v>
      </c>
    </row>
    <row outlineLevel="0" r="1056">
      <c r="A1056" s="131" t="s">
        <v>648</v>
      </c>
      <c r="B1056" s="132" t="s">
        <v>639</v>
      </c>
      <c r="C1056" s="132" t="s">
        <v>296</v>
      </c>
      <c r="D1056" s="132" t="s">
        <v>32</v>
      </c>
      <c r="E1056" s="132" t="s">
        <v>670</v>
      </c>
      <c r="F1056" s="132" t="s">
        <v>649</v>
      </c>
      <c r="G1056" s="133" t="n">
        <f aca="false" ca="false" dt2D="false" dtr="false" t="normal">G1057</f>
        <v>1300000</v>
      </c>
      <c r="H1056" s="133" t="n">
        <f aca="false" ca="false" dt2D="false" dtr="false" t="normal">H1057</f>
        <v>1300000</v>
      </c>
    </row>
    <row ht="31.5" outlineLevel="0" r="1057">
      <c r="A1057" s="131" t="s">
        <v>650</v>
      </c>
      <c r="B1057" s="132" t="s">
        <v>639</v>
      </c>
      <c r="C1057" s="132" t="s">
        <v>296</v>
      </c>
      <c r="D1057" s="132" t="s">
        <v>32</v>
      </c>
      <c r="E1057" s="132" t="s">
        <v>670</v>
      </c>
      <c r="F1057" s="132" t="s">
        <v>651</v>
      </c>
      <c r="G1057" s="133" t="n">
        <v>1300000</v>
      </c>
      <c r="H1057" s="133" t="n">
        <v>1300000</v>
      </c>
    </row>
    <row customHeight="true" ht="21" outlineLevel="0" r="1058">
      <c r="A1058" s="131" t="s">
        <v>671</v>
      </c>
      <c r="B1058" s="132" t="s">
        <v>639</v>
      </c>
      <c r="C1058" s="132" t="s">
        <v>296</v>
      </c>
      <c r="D1058" s="132" t="s">
        <v>32</v>
      </c>
      <c r="E1058" s="132" t="s">
        <v>672</v>
      </c>
      <c r="F1058" s="132" t="s">
        <v>28</v>
      </c>
      <c r="G1058" s="133" t="n">
        <v>326646250</v>
      </c>
      <c r="H1058" s="133" t="n">
        <v>326691650</v>
      </c>
    </row>
    <row ht="31.5" outlineLevel="0" r="1059">
      <c r="A1059" s="131" t="s">
        <v>51</v>
      </c>
      <c r="B1059" s="132" t="s">
        <v>639</v>
      </c>
      <c r="C1059" s="132" t="s">
        <v>296</v>
      </c>
      <c r="D1059" s="132" t="s">
        <v>32</v>
      </c>
      <c r="E1059" s="132" t="s">
        <v>672</v>
      </c>
      <c r="F1059" s="132" t="s">
        <v>43</v>
      </c>
      <c r="G1059" s="133" t="n">
        <f aca="false" ca="false" dt2D="false" dtr="false" t="normal">G1060</f>
        <v>4200000</v>
      </c>
      <c r="H1059" s="133" t="n">
        <f aca="false" ca="false" dt2D="false" dtr="false" t="normal">H1060</f>
        <v>4200000</v>
      </c>
    </row>
    <row outlineLevel="0" r="1060">
      <c r="A1060" s="131" t="s">
        <v>52</v>
      </c>
      <c r="B1060" s="132" t="s">
        <v>639</v>
      </c>
      <c r="C1060" s="132" t="s">
        <v>296</v>
      </c>
      <c r="D1060" s="132" t="s">
        <v>32</v>
      </c>
      <c r="E1060" s="132" t="s">
        <v>672</v>
      </c>
      <c r="F1060" s="132" t="s">
        <v>46</v>
      </c>
      <c r="G1060" s="133" t="n">
        <v>4200000</v>
      </c>
      <c r="H1060" s="133" t="n">
        <v>4200000</v>
      </c>
    </row>
    <row outlineLevel="0" r="1061">
      <c r="A1061" s="131" t="s">
        <v>648</v>
      </c>
      <c r="B1061" s="132" t="s">
        <v>639</v>
      </c>
      <c r="C1061" s="132" t="s">
        <v>296</v>
      </c>
      <c r="D1061" s="132" t="s">
        <v>32</v>
      </c>
      <c r="E1061" s="132" t="s">
        <v>672</v>
      </c>
      <c r="F1061" s="132" t="s">
        <v>649</v>
      </c>
      <c r="G1061" s="133" t="n">
        <f aca="false" ca="false" dt2D="false" dtr="false" t="normal">G1062</f>
        <v>322446250</v>
      </c>
      <c r="H1061" s="133" t="n">
        <f aca="false" ca="false" dt2D="false" dtr="false" t="normal">H1062</f>
        <v>322491650</v>
      </c>
    </row>
    <row ht="31.5" outlineLevel="0" r="1062">
      <c r="A1062" s="131" t="s">
        <v>650</v>
      </c>
      <c r="B1062" s="132" t="s">
        <v>639</v>
      </c>
      <c r="C1062" s="132" t="s">
        <v>296</v>
      </c>
      <c r="D1062" s="132" t="s">
        <v>32</v>
      </c>
      <c r="E1062" s="132" t="s">
        <v>672</v>
      </c>
      <c r="F1062" s="132" t="s">
        <v>651</v>
      </c>
      <c r="G1062" s="133" t="n">
        <v>322446250</v>
      </c>
      <c r="H1062" s="133" t="n">
        <v>322491650</v>
      </c>
    </row>
    <row ht="63" outlineLevel="0" r="1063">
      <c r="A1063" s="131" t="s">
        <v>673</v>
      </c>
      <c r="B1063" s="132" t="s">
        <v>639</v>
      </c>
      <c r="C1063" s="132" t="s">
        <v>296</v>
      </c>
      <c r="D1063" s="132" t="s">
        <v>32</v>
      </c>
      <c r="E1063" s="132" t="s">
        <v>674</v>
      </c>
      <c r="F1063" s="132" t="s">
        <v>28</v>
      </c>
      <c r="G1063" s="133" t="n">
        <v>3024520</v>
      </c>
      <c r="H1063" s="133" t="n">
        <v>3024520</v>
      </c>
    </row>
    <row ht="31.5" outlineLevel="0" r="1064">
      <c r="A1064" s="131" t="s">
        <v>51</v>
      </c>
      <c r="B1064" s="132" t="s">
        <v>639</v>
      </c>
      <c r="C1064" s="132" t="s">
        <v>296</v>
      </c>
      <c r="D1064" s="132" t="s">
        <v>32</v>
      </c>
      <c r="E1064" s="132" t="s">
        <v>674</v>
      </c>
      <c r="F1064" s="132" t="s">
        <v>43</v>
      </c>
      <c r="G1064" s="133" t="n">
        <f aca="false" ca="false" dt2D="false" dtr="false" t="normal">G1065</f>
        <v>24520</v>
      </c>
      <c r="H1064" s="133" t="n">
        <f aca="false" ca="false" dt2D="false" dtr="false" t="normal">H1065</f>
        <v>24520</v>
      </c>
    </row>
    <row outlineLevel="0" r="1065">
      <c r="A1065" s="131" t="s">
        <v>52</v>
      </c>
      <c r="B1065" s="132" t="s">
        <v>639</v>
      </c>
      <c r="C1065" s="132" t="s">
        <v>296</v>
      </c>
      <c r="D1065" s="132" t="s">
        <v>32</v>
      </c>
      <c r="E1065" s="132" t="s">
        <v>674</v>
      </c>
      <c r="F1065" s="132" t="s">
        <v>46</v>
      </c>
      <c r="G1065" s="133" t="n">
        <v>24520</v>
      </c>
      <c r="H1065" s="133" t="n">
        <v>24520</v>
      </c>
    </row>
    <row outlineLevel="0" r="1066">
      <c r="A1066" s="131" t="s">
        <v>304</v>
      </c>
      <c r="B1066" s="132" t="s">
        <v>639</v>
      </c>
      <c r="C1066" s="132" t="s">
        <v>296</v>
      </c>
      <c r="D1066" s="132" t="s">
        <v>32</v>
      </c>
      <c r="E1066" s="132" t="s">
        <v>674</v>
      </c>
      <c r="F1066" s="132" t="s">
        <v>305</v>
      </c>
      <c r="G1066" s="133" t="n">
        <f aca="false" ca="false" dt2D="false" dtr="false" t="normal">G1067</f>
        <v>3000000</v>
      </c>
      <c r="H1066" s="133" t="n">
        <f aca="false" ca="false" dt2D="false" dtr="false" t="normal">H1067</f>
        <v>3000000</v>
      </c>
    </row>
    <row ht="31.5" outlineLevel="0" r="1067">
      <c r="A1067" s="131" t="s">
        <v>437</v>
      </c>
      <c r="B1067" s="132" t="s">
        <v>639</v>
      </c>
      <c r="C1067" s="132" t="s">
        <v>296</v>
      </c>
      <c r="D1067" s="132" t="s">
        <v>32</v>
      </c>
      <c r="E1067" s="132" t="s">
        <v>674</v>
      </c>
      <c r="F1067" s="132" t="s">
        <v>438</v>
      </c>
      <c r="G1067" s="133" t="n">
        <v>3000000</v>
      </c>
      <c r="H1067" s="133" t="n">
        <v>3000000</v>
      </c>
    </row>
    <row outlineLevel="0" r="1068">
      <c r="A1068" s="131" t="s">
        <v>675</v>
      </c>
      <c r="B1068" s="132" t="s">
        <v>639</v>
      </c>
      <c r="C1068" s="132" t="s">
        <v>296</v>
      </c>
      <c r="D1068" s="132" t="s">
        <v>32</v>
      </c>
      <c r="E1068" s="132" t="s">
        <v>676</v>
      </c>
      <c r="F1068" s="132" t="s">
        <v>28</v>
      </c>
      <c r="G1068" s="133" t="n">
        <v>2638530</v>
      </c>
      <c r="H1068" s="133" t="n">
        <v>2638530</v>
      </c>
    </row>
    <row outlineLevel="0" r="1069">
      <c r="A1069" s="131" t="s">
        <v>648</v>
      </c>
      <c r="B1069" s="132" t="s">
        <v>639</v>
      </c>
      <c r="C1069" s="132" t="s">
        <v>296</v>
      </c>
      <c r="D1069" s="132" t="s">
        <v>32</v>
      </c>
      <c r="E1069" s="132" t="s">
        <v>676</v>
      </c>
      <c r="F1069" s="132" t="s">
        <v>649</v>
      </c>
      <c r="G1069" s="133" t="n">
        <f aca="false" ca="false" dt2D="false" dtr="false" t="normal">G1070</f>
        <v>2638530</v>
      </c>
      <c r="H1069" s="133" t="n">
        <f aca="false" ca="false" dt2D="false" dtr="false" t="normal">H1070</f>
        <v>2638530</v>
      </c>
    </row>
    <row ht="31.5" outlineLevel="0" r="1070">
      <c r="A1070" s="131" t="s">
        <v>650</v>
      </c>
      <c r="B1070" s="132" t="s">
        <v>639</v>
      </c>
      <c r="C1070" s="132" t="s">
        <v>296</v>
      </c>
      <c r="D1070" s="132" t="s">
        <v>32</v>
      </c>
      <c r="E1070" s="132" t="s">
        <v>676</v>
      </c>
      <c r="F1070" s="132" t="s">
        <v>651</v>
      </c>
      <c r="G1070" s="133" t="n">
        <v>2638530</v>
      </c>
      <c r="H1070" s="133" t="n">
        <v>2638530</v>
      </c>
    </row>
    <row ht="31.5" outlineLevel="0" r="1071">
      <c r="A1071" s="131" t="s">
        <v>677</v>
      </c>
      <c r="B1071" s="132" t="s">
        <v>639</v>
      </c>
      <c r="C1071" s="132" t="s">
        <v>296</v>
      </c>
      <c r="D1071" s="132" t="s">
        <v>32</v>
      </c>
      <c r="E1071" s="132" t="s">
        <v>678</v>
      </c>
      <c r="F1071" s="132" t="s">
        <v>28</v>
      </c>
      <c r="G1071" s="133" t="n">
        <v>176651810</v>
      </c>
      <c r="H1071" s="133" t="n">
        <v>179615900</v>
      </c>
    </row>
    <row outlineLevel="0" r="1072">
      <c r="A1072" s="131" t="s">
        <v>304</v>
      </c>
      <c r="B1072" s="132" t="s">
        <v>639</v>
      </c>
      <c r="C1072" s="132" t="s">
        <v>296</v>
      </c>
      <c r="D1072" s="132" t="s">
        <v>32</v>
      </c>
      <c r="E1072" s="132" t="s">
        <v>678</v>
      </c>
      <c r="F1072" s="132" t="s">
        <v>305</v>
      </c>
      <c r="G1072" s="133" t="n">
        <f aca="false" ca="false" dt2D="false" dtr="false" t="normal">G1073</f>
        <v>176651810</v>
      </c>
      <c r="H1072" s="133" t="n">
        <f aca="false" ca="false" dt2D="false" dtr="false" t="normal">H1073</f>
        <v>179615900</v>
      </c>
    </row>
    <row ht="31.5" outlineLevel="0" r="1073">
      <c r="A1073" s="131" t="s">
        <v>437</v>
      </c>
      <c r="B1073" s="132" t="s">
        <v>639</v>
      </c>
      <c r="C1073" s="132" t="s">
        <v>296</v>
      </c>
      <c r="D1073" s="132" t="s">
        <v>32</v>
      </c>
      <c r="E1073" s="132" t="s">
        <v>678</v>
      </c>
      <c r="F1073" s="132" t="s">
        <v>438</v>
      </c>
      <c r="G1073" s="133" t="n">
        <v>176651810</v>
      </c>
      <c r="H1073" s="133" t="n">
        <v>179615900</v>
      </c>
    </row>
    <row ht="31.5" outlineLevel="0" r="1074">
      <c r="A1074" s="131" t="s">
        <v>656</v>
      </c>
      <c r="B1074" s="132" t="s">
        <v>639</v>
      </c>
      <c r="C1074" s="132" t="s">
        <v>296</v>
      </c>
      <c r="D1074" s="132" t="s">
        <v>32</v>
      </c>
      <c r="E1074" s="132" t="s">
        <v>679</v>
      </c>
      <c r="F1074" s="132" t="s">
        <v>28</v>
      </c>
      <c r="G1074" s="133" t="n">
        <v>3463399.32</v>
      </c>
      <c r="H1074" s="133" t="n">
        <v>3463399.32</v>
      </c>
    </row>
    <row outlineLevel="0" r="1075">
      <c r="A1075" s="131" t="s">
        <v>304</v>
      </c>
      <c r="B1075" s="132" t="s">
        <v>639</v>
      </c>
      <c r="C1075" s="132" t="s">
        <v>296</v>
      </c>
      <c r="D1075" s="132" t="s">
        <v>32</v>
      </c>
      <c r="E1075" s="132" t="s">
        <v>679</v>
      </c>
      <c r="F1075" s="132" t="s">
        <v>305</v>
      </c>
      <c r="G1075" s="133" t="n">
        <f aca="false" ca="false" dt2D="false" dtr="false" t="normal">G1076</f>
        <v>3463399.32</v>
      </c>
      <c r="H1075" s="133" t="n">
        <f aca="false" ca="false" dt2D="false" dtr="false" t="normal">H1076</f>
        <v>3463399.32</v>
      </c>
    </row>
    <row ht="31.5" outlineLevel="0" r="1076">
      <c r="A1076" s="131" t="s">
        <v>437</v>
      </c>
      <c r="B1076" s="132" t="s">
        <v>639</v>
      </c>
      <c r="C1076" s="132" t="s">
        <v>296</v>
      </c>
      <c r="D1076" s="132" t="s">
        <v>32</v>
      </c>
      <c r="E1076" s="132" t="s">
        <v>679</v>
      </c>
      <c r="F1076" s="132" t="s">
        <v>438</v>
      </c>
      <c r="G1076" s="133" t="n">
        <v>3463399.32</v>
      </c>
      <c r="H1076" s="133" t="n">
        <v>3463399.32</v>
      </c>
    </row>
    <row outlineLevel="0" r="1077">
      <c r="A1077" s="131" t="s">
        <v>680</v>
      </c>
      <c r="B1077" s="132" t="s">
        <v>639</v>
      </c>
      <c r="C1077" s="132" t="s">
        <v>296</v>
      </c>
      <c r="D1077" s="132" t="s">
        <v>32</v>
      </c>
      <c r="E1077" s="132" t="s">
        <v>681</v>
      </c>
      <c r="F1077" s="132" t="s">
        <v>28</v>
      </c>
      <c r="G1077" s="133" t="n">
        <v>628930</v>
      </c>
      <c r="H1077" s="133" t="n">
        <v>654080</v>
      </c>
    </row>
    <row outlineLevel="0" r="1078">
      <c r="A1078" s="131" t="s">
        <v>682</v>
      </c>
      <c r="B1078" s="132" t="s">
        <v>639</v>
      </c>
      <c r="C1078" s="132" t="s">
        <v>296</v>
      </c>
      <c r="D1078" s="132" t="s">
        <v>32</v>
      </c>
      <c r="E1078" s="132" t="s">
        <v>683</v>
      </c>
      <c r="F1078" s="132" t="s">
        <v>28</v>
      </c>
      <c r="G1078" s="133" t="n">
        <v>628930</v>
      </c>
      <c r="H1078" s="133" t="n">
        <v>654080</v>
      </c>
    </row>
    <row ht="31.5" outlineLevel="0" r="1079">
      <c r="A1079" s="131" t="s">
        <v>51</v>
      </c>
      <c r="B1079" s="132" t="s">
        <v>639</v>
      </c>
      <c r="C1079" s="132" t="s">
        <v>296</v>
      </c>
      <c r="D1079" s="132" t="s">
        <v>32</v>
      </c>
      <c r="E1079" s="132" t="s">
        <v>683</v>
      </c>
      <c r="F1079" s="132" t="s">
        <v>43</v>
      </c>
      <c r="G1079" s="133" t="n">
        <f aca="false" ca="false" dt2D="false" dtr="false" t="normal">G1080</f>
        <v>6990.87</v>
      </c>
      <c r="H1079" s="133" t="n">
        <f aca="false" ca="false" dt2D="false" dtr="false" t="normal">H1080</f>
        <v>6990.87</v>
      </c>
    </row>
    <row outlineLevel="0" r="1080">
      <c r="A1080" s="131" t="s">
        <v>52</v>
      </c>
      <c r="B1080" s="132" t="s">
        <v>639</v>
      </c>
      <c r="C1080" s="132" t="s">
        <v>296</v>
      </c>
      <c r="D1080" s="132" t="s">
        <v>32</v>
      </c>
      <c r="E1080" s="132" t="s">
        <v>683</v>
      </c>
      <c r="F1080" s="132" t="s">
        <v>46</v>
      </c>
      <c r="G1080" s="133" t="n">
        <v>6990.87</v>
      </c>
      <c r="H1080" s="133" t="n">
        <v>6990.87</v>
      </c>
    </row>
    <row outlineLevel="0" r="1081">
      <c r="A1081" s="131" t="s">
        <v>648</v>
      </c>
      <c r="B1081" s="132" t="s">
        <v>639</v>
      </c>
      <c r="C1081" s="132" t="s">
        <v>296</v>
      </c>
      <c r="D1081" s="132" t="s">
        <v>32</v>
      </c>
      <c r="E1081" s="132" t="s">
        <v>683</v>
      </c>
      <c r="F1081" s="132" t="s">
        <v>649</v>
      </c>
      <c r="G1081" s="133" t="n">
        <f aca="false" ca="false" dt2D="false" dtr="false" t="normal">G1082</f>
        <v>621939.13</v>
      </c>
      <c r="H1081" s="133" t="n">
        <f aca="false" ca="false" dt2D="false" dtr="false" t="normal">H1082</f>
        <v>647089.13</v>
      </c>
    </row>
    <row ht="31.5" outlineLevel="0" r="1082">
      <c r="A1082" s="131" t="s">
        <v>650</v>
      </c>
      <c r="B1082" s="132" t="s">
        <v>639</v>
      </c>
      <c r="C1082" s="132" t="s">
        <v>296</v>
      </c>
      <c r="D1082" s="132" t="s">
        <v>32</v>
      </c>
      <c r="E1082" s="132" t="s">
        <v>683</v>
      </c>
      <c r="F1082" s="132" t="s">
        <v>651</v>
      </c>
      <c r="G1082" s="133" t="n">
        <v>621939.13</v>
      </c>
      <c r="H1082" s="133" t="n">
        <v>647089.13</v>
      </c>
    </row>
    <row ht="47.25" outlineLevel="0" r="1083">
      <c r="A1083" s="131" t="s">
        <v>684</v>
      </c>
      <c r="B1083" s="132" t="s">
        <v>639</v>
      </c>
      <c r="C1083" s="132" t="s">
        <v>296</v>
      </c>
      <c r="D1083" s="132" t="s">
        <v>32</v>
      </c>
      <c r="E1083" s="132" t="s">
        <v>685</v>
      </c>
      <c r="F1083" s="132" t="s">
        <v>28</v>
      </c>
      <c r="G1083" s="133" t="n">
        <v>74932454.52</v>
      </c>
      <c r="H1083" s="133" t="n">
        <v>74932454.52</v>
      </c>
    </row>
    <row ht="31.5" outlineLevel="0" r="1084">
      <c r="A1084" s="131" t="s">
        <v>686</v>
      </c>
      <c r="B1084" s="132" t="s">
        <v>639</v>
      </c>
      <c r="C1084" s="132" t="s">
        <v>296</v>
      </c>
      <c r="D1084" s="132" t="s">
        <v>32</v>
      </c>
      <c r="E1084" s="132" t="s">
        <v>687</v>
      </c>
      <c r="F1084" s="132" t="s">
        <v>28</v>
      </c>
      <c r="G1084" s="133" t="n">
        <v>57568854.52</v>
      </c>
      <c r="H1084" s="133" t="n">
        <v>57568854.52</v>
      </c>
    </row>
    <row ht="47.25" outlineLevel="0" r="1085">
      <c r="A1085" s="131" t="s">
        <v>688</v>
      </c>
      <c r="B1085" s="132" t="s">
        <v>639</v>
      </c>
      <c r="C1085" s="132" t="s">
        <v>296</v>
      </c>
      <c r="D1085" s="132" t="s">
        <v>32</v>
      </c>
      <c r="E1085" s="132" t="s">
        <v>689</v>
      </c>
      <c r="F1085" s="132" t="s">
        <v>28</v>
      </c>
      <c r="G1085" s="133" t="n">
        <v>4231736.89</v>
      </c>
      <c r="H1085" s="133" t="n">
        <v>4231736.89</v>
      </c>
    </row>
    <row outlineLevel="0" r="1086">
      <c r="A1086" s="131" t="s">
        <v>648</v>
      </c>
      <c r="B1086" s="132" t="s">
        <v>639</v>
      </c>
      <c r="C1086" s="132" t="s">
        <v>296</v>
      </c>
      <c r="D1086" s="132" t="s">
        <v>32</v>
      </c>
      <c r="E1086" s="132" t="s">
        <v>689</v>
      </c>
      <c r="F1086" s="132" t="s">
        <v>649</v>
      </c>
      <c r="G1086" s="133" t="n">
        <f aca="false" ca="false" dt2D="false" dtr="false" t="normal">G1087</f>
        <v>4231736.89</v>
      </c>
      <c r="H1086" s="133" t="n">
        <f aca="false" ca="false" dt2D="false" dtr="false" t="normal">H1087</f>
        <v>4231736.89</v>
      </c>
    </row>
    <row ht="31.5" outlineLevel="0" r="1087">
      <c r="A1087" s="131" t="s">
        <v>650</v>
      </c>
      <c r="B1087" s="132" t="s">
        <v>639</v>
      </c>
      <c r="C1087" s="132" t="s">
        <v>296</v>
      </c>
      <c r="D1087" s="132" t="s">
        <v>32</v>
      </c>
      <c r="E1087" s="132" t="s">
        <v>689</v>
      </c>
      <c r="F1087" s="132" t="s">
        <v>651</v>
      </c>
      <c r="G1087" s="133" t="n">
        <v>4231736.89</v>
      </c>
      <c r="H1087" s="133" t="n">
        <v>4231736.89</v>
      </c>
    </row>
    <row ht="31.5" outlineLevel="0" r="1088">
      <c r="A1088" s="131" t="s">
        <v>690</v>
      </c>
      <c r="B1088" s="132" t="s">
        <v>639</v>
      </c>
      <c r="C1088" s="132" t="s">
        <v>296</v>
      </c>
      <c r="D1088" s="132" t="s">
        <v>32</v>
      </c>
      <c r="E1088" s="132" t="s">
        <v>691</v>
      </c>
      <c r="F1088" s="132" t="s">
        <v>28</v>
      </c>
      <c r="G1088" s="133" t="n">
        <v>35066167.9</v>
      </c>
      <c r="H1088" s="133" t="n">
        <v>35066167.9</v>
      </c>
    </row>
    <row outlineLevel="0" r="1089">
      <c r="A1089" s="131" t="s">
        <v>648</v>
      </c>
      <c r="B1089" s="132" t="s">
        <v>639</v>
      </c>
      <c r="C1089" s="132" t="s">
        <v>296</v>
      </c>
      <c r="D1089" s="132" t="s">
        <v>32</v>
      </c>
      <c r="E1089" s="132" t="s">
        <v>691</v>
      </c>
      <c r="F1089" s="132" t="s">
        <v>649</v>
      </c>
      <c r="G1089" s="133" t="n">
        <f aca="false" ca="false" dt2D="false" dtr="false" t="normal">G1090</f>
        <v>35066167.9</v>
      </c>
      <c r="H1089" s="133" t="n">
        <f aca="false" ca="false" dt2D="false" dtr="false" t="normal">H1090</f>
        <v>35066167.9</v>
      </c>
    </row>
    <row ht="31.5" outlineLevel="0" r="1090">
      <c r="A1090" s="131" t="s">
        <v>650</v>
      </c>
      <c r="B1090" s="132" t="s">
        <v>639</v>
      </c>
      <c r="C1090" s="132" t="s">
        <v>296</v>
      </c>
      <c r="D1090" s="132" t="s">
        <v>32</v>
      </c>
      <c r="E1090" s="132" t="s">
        <v>691</v>
      </c>
      <c r="F1090" s="132" t="s">
        <v>651</v>
      </c>
      <c r="G1090" s="133" t="n">
        <v>35066167.9</v>
      </c>
      <c r="H1090" s="133" t="n">
        <v>35066167.9</v>
      </c>
    </row>
    <row outlineLevel="0" r="1091">
      <c r="A1091" s="131" t="s">
        <v>692</v>
      </c>
      <c r="B1091" s="132" t="s">
        <v>639</v>
      </c>
      <c r="C1091" s="132" t="s">
        <v>296</v>
      </c>
      <c r="D1091" s="132" t="s">
        <v>32</v>
      </c>
      <c r="E1091" s="132" t="s">
        <v>693</v>
      </c>
      <c r="F1091" s="132" t="s">
        <v>28</v>
      </c>
      <c r="G1091" s="133" t="n">
        <v>938170</v>
      </c>
      <c r="H1091" s="133" t="n">
        <v>938170</v>
      </c>
    </row>
    <row outlineLevel="0" r="1092">
      <c r="A1092" s="131" t="s">
        <v>304</v>
      </c>
      <c r="B1092" s="132" t="s">
        <v>639</v>
      </c>
      <c r="C1092" s="132" t="s">
        <v>296</v>
      </c>
      <c r="D1092" s="132" t="s">
        <v>32</v>
      </c>
      <c r="E1092" s="132" t="s">
        <v>693</v>
      </c>
      <c r="F1092" s="132" t="s">
        <v>305</v>
      </c>
      <c r="G1092" s="133" t="n">
        <f aca="false" ca="false" dt2D="false" dtr="false" t="normal">G1093</f>
        <v>938170</v>
      </c>
      <c r="H1092" s="133" t="n">
        <f aca="false" ca="false" dt2D="false" dtr="false" t="normal">H1093</f>
        <v>938170</v>
      </c>
    </row>
    <row ht="31.5" outlineLevel="0" r="1093">
      <c r="A1093" s="131" t="s">
        <v>437</v>
      </c>
      <c r="B1093" s="132" t="s">
        <v>639</v>
      </c>
      <c r="C1093" s="132" t="s">
        <v>296</v>
      </c>
      <c r="D1093" s="132" t="s">
        <v>32</v>
      </c>
      <c r="E1093" s="132" t="s">
        <v>693</v>
      </c>
      <c r="F1093" s="132" t="s">
        <v>438</v>
      </c>
      <c r="G1093" s="133" t="n">
        <v>938170</v>
      </c>
      <c r="H1093" s="133" t="n">
        <v>938170</v>
      </c>
    </row>
    <row ht="31.5" outlineLevel="0" r="1094">
      <c r="A1094" s="131" t="s">
        <v>694</v>
      </c>
      <c r="B1094" s="132" t="s">
        <v>639</v>
      </c>
      <c r="C1094" s="132" t="s">
        <v>296</v>
      </c>
      <c r="D1094" s="132" t="s">
        <v>32</v>
      </c>
      <c r="E1094" s="132" t="s">
        <v>695</v>
      </c>
      <c r="F1094" s="132" t="s">
        <v>28</v>
      </c>
      <c r="G1094" s="133" t="n">
        <v>7629278.66</v>
      </c>
      <c r="H1094" s="133" t="n">
        <v>7629278.66</v>
      </c>
    </row>
    <row outlineLevel="0" r="1095">
      <c r="A1095" s="131" t="s">
        <v>648</v>
      </c>
      <c r="B1095" s="132" t="s">
        <v>639</v>
      </c>
      <c r="C1095" s="132" t="s">
        <v>296</v>
      </c>
      <c r="D1095" s="132" t="s">
        <v>32</v>
      </c>
      <c r="E1095" s="132" t="s">
        <v>695</v>
      </c>
      <c r="F1095" s="132" t="s">
        <v>649</v>
      </c>
      <c r="G1095" s="133" t="n">
        <f aca="false" ca="false" dt2D="false" dtr="false" t="normal">G1096</f>
        <v>7629278.66</v>
      </c>
      <c r="H1095" s="133" t="n">
        <f aca="false" ca="false" dt2D="false" dtr="false" t="normal">H1096</f>
        <v>7629278.66</v>
      </c>
    </row>
    <row ht="31.5" outlineLevel="0" r="1096">
      <c r="A1096" s="131" t="s">
        <v>650</v>
      </c>
      <c r="B1096" s="132" t="s">
        <v>639</v>
      </c>
      <c r="C1096" s="132" t="s">
        <v>296</v>
      </c>
      <c r="D1096" s="132" t="s">
        <v>32</v>
      </c>
      <c r="E1096" s="132" t="s">
        <v>695</v>
      </c>
      <c r="F1096" s="132" t="s">
        <v>651</v>
      </c>
      <c r="G1096" s="133" t="n">
        <v>7629278.66</v>
      </c>
      <c r="H1096" s="133" t="n">
        <v>7629278.66</v>
      </c>
    </row>
    <row ht="31.5" outlineLevel="0" r="1097">
      <c r="A1097" s="131" t="s">
        <v>696</v>
      </c>
      <c r="B1097" s="132" t="s">
        <v>639</v>
      </c>
      <c r="C1097" s="132" t="s">
        <v>296</v>
      </c>
      <c r="D1097" s="132" t="s">
        <v>32</v>
      </c>
      <c r="E1097" s="132" t="s">
        <v>697</v>
      </c>
      <c r="F1097" s="132" t="s">
        <v>28</v>
      </c>
      <c r="G1097" s="133" t="n">
        <v>1540121.87</v>
      </c>
      <c r="H1097" s="133" t="n">
        <v>1540121.87</v>
      </c>
    </row>
    <row outlineLevel="0" r="1098">
      <c r="A1098" s="131" t="s">
        <v>648</v>
      </c>
      <c r="B1098" s="132" t="s">
        <v>639</v>
      </c>
      <c r="C1098" s="132" t="s">
        <v>296</v>
      </c>
      <c r="D1098" s="132" t="s">
        <v>32</v>
      </c>
      <c r="E1098" s="132" t="s">
        <v>697</v>
      </c>
      <c r="F1098" s="132" t="s">
        <v>649</v>
      </c>
      <c r="G1098" s="133" t="n">
        <f aca="false" ca="false" dt2D="false" dtr="false" t="normal">G1099</f>
        <v>1540121.87</v>
      </c>
      <c r="H1098" s="133" t="n">
        <f aca="false" ca="false" dt2D="false" dtr="false" t="normal">H1099</f>
        <v>1540121.87</v>
      </c>
    </row>
    <row ht="31.5" outlineLevel="0" r="1099">
      <c r="A1099" s="131" t="s">
        <v>650</v>
      </c>
      <c r="B1099" s="132" t="s">
        <v>639</v>
      </c>
      <c r="C1099" s="132" t="s">
        <v>296</v>
      </c>
      <c r="D1099" s="132" t="s">
        <v>32</v>
      </c>
      <c r="E1099" s="132" t="s">
        <v>697</v>
      </c>
      <c r="F1099" s="132" t="s">
        <v>651</v>
      </c>
      <c r="G1099" s="133" t="n">
        <v>1540121.87</v>
      </c>
      <c r="H1099" s="133" t="n">
        <v>1540121.87</v>
      </c>
    </row>
    <row ht="94.5" outlineLevel="0" r="1100">
      <c r="A1100" s="131" t="s">
        <v>698</v>
      </c>
      <c r="B1100" s="132" t="s">
        <v>639</v>
      </c>
      <c r="C1100" s="132" t="s">
        <v>296</v>
      </c>
      <c r="D1100" s="132" t="s">
        <v>32</v>
      </c>
      <c r="E1100" s="132" t="s">
        <v>699</v>
      </c>
      <c r="F1100" s="132" t="s">
        <v>28</v>
      </c>
      <c r="G1100" s="133" t="n">
        <v>1205413.77</v>
      </c>
      <c r="H1100" s="133" t="n">
        <v>1205413.77</v>
      </c>
    </row>
    <row outlineLevel="0" r="1101">
      <c r="A1101" s="131" t="s">
        <v>648</v>
      </c>
      <c r="B1101" s="132" t="s">
        <v>639</v>
      </c>
      <c r="C1101" s="132" t="s">
        <v>296</v>
      </c>
      <c r="D1101" s="132" t="s">
        <v>32</v>
      </c>
      <c r="E1101" s="132" t="s">
        <v>699</v>
      </c>
      <c r="F1101" s="132" t="s">
        <v>649</v>
      </c>
      <c r="G1101" s="133" t="n">
        <f aca="false" ca="false" dt2D="false" dtr="false" t="normal">G1102</f>
        <v>1205413.77</v>
      </c>
      <c r="H1101" s="133" t="n">
        <f aca="false" ca="false" dt2D="false" dtr="false" t="normal">H1102</f>
        <v>1205413.77</v>
      </c>
    </row>
    <row ht="31.5" outlineLevel="0" r="1102">
      <c r="A1102" s="131" t="s">
        <v>650</v>
      </c>
      <c r="B1102" s="132" t="s">
        <v>639</v>
      </c>
      <c r="C1102" s="132" t="s">
        <v>296</v>
      </c>
      <c r="D1102" s="132" t="s">
        <v>32</v>
      </c>
      <c r="E1102" s="132" t="s">
        <v>699</v>
      </c>
      <c r="F1102" s="132" t="s">
        <v>651</v>
      </c>
      <c r="G1102" s="133" t="n">
        <v>1205413.77</v>
      </c>
      <c r="H1102" s="133" t="n">
        <v>1205413.77</v>
      </c>
    </row>
    <row ht="31.5" outlineLevel="0" r="1103">
      <c r="A1103" s="131" t="s">
        <v>700</v>
      </c>
      <c r="B1103" s="132" t="s">
        <v>639</v>
      </c>
      <c r="C1103" s="132" t="s">
        <v>296</v>
      </c>
      <c r="D1103" s="132" t="s">
        <v>32</v>
      </c>
      <c r="E1103" s="132" t="s">
        <v>701</v>
      </c>
      <c r="F1103" s="132" t="s">
        <v>28</v>
      </c>
      <c r="G1103" s="133" t="n">
        <v>678291.22</v>
      </c>
      <c r="H1103" s="133" t="n">
        <v>678291.22</v>
      </c>
    </row>
    <row outlineLevel="0" r="1104">
      <c r="A1104" s="131" t="s">
        <v>648</v>
      </c>
      <c r="B1104" s="132" t="s">
        <v>639</v>
      </c>
      <c r="C1104" s="132" t="s">
        <v>296</v>
      </c>
      <c r="D1104" s="132" t="s">
        <v>32</v>
      </c>
      <c r="E1104" s="132" t="s">
        <v>701</v>
      </c>
      <c r="F1104" s="132" t="s">
        <v>649</v>
      </c>
      <c r="G1104" s="133" t="n">
        <f aca="false" ca="false" dt2D="false" dtr="false" t="normal">G1105</f>
        <v>678291.22</v>
      </c>
      <c r="H1104" s="133" t="n">
        <f aca="false" ca="false" dt2D="false" dtr="false" t="normal">H1105</f>
        <v>678291.22</v>
      </c>
    </row>
    <row ht="31.5" outlineLevel="0" r="1105">
      <c r="A1105" s="131" t="s">
        <v>650</v>
      </c>
      <c r="B1105" s="132" t="s">
        <v>639</v>
      </c>
      <c r="C1105" s="132" t="s">
        <v>296</v>
      </c>
      <c r="D1105" s="132" t="s">
        <v>32</v>
      </c>
      <c r="E1105" s="132" t="s">
        <v>701</v>
      </c>
      <c r="F1105" s="132" t="s">
        <v>651</v>
      </c>
      <c r="G1105" s="133" t="n">
        <v>678291.22</v>
      </c>
      <c r="H1105" s="133" t="n">
        <v>678291.22</v>
      </c>
    </row>
    <row ht="47.25" outlineLevel="0" r="1106">
      <c r="A1106" s="131" t="s">
        <v>702</v>
      </c>
      <c r="B1106" s="132" t="s">
        <v>639</v>
      </c>
      <c r="C1106" s="132" t="s">
        <v>296</v>
      </c>
      <c r="D1106" s="132" t="s">
        <v>32</v>
      </c>
      <c r="E1106" s="132" t="s">
        <v>703</v>
      </c>
      <c r="F1106" s="132" t="s">
        <v>28</v>
      </c>
      <c r="G1106" s="133" t="n">
        <v>352644.66</v>
      </c>
      <c r="H1106" s="133" t="n">
        <v>352644.66</v>
      </c>
    </row>
    <row outlineLevel="0" r="1107">
      <c r="A1107" s="131" t="s">
        <v>648</v>
      </c>
      <c r="B1107" s="132" t="s">
        <v>639</v>
      </c>
      <c r="C1107" s="132" t="s">
        <v>296</v>
      </c>
      <c r="D1107" s="132" t="s">
        <v>32</v>
      </c>
      <c r="E1107" s="132" t="s">
        <v>703</v>
      </c>
      <c r="F1107" s="132" t="s">
        <v>649</v>
      </c>
      <c r="G1107" s="133" t="n">
        <f aca="false" ca="false" dt2D="false" dtr="false" t="normal">G1108</f>
        <v>352644.66</v>
      </c>
      <c r="H1107" s="133" t="n">
        <f aca="false" ca="false" dt2D="false" dtr="false" t="normal">H1108</f>
        <v>352644.66</v>
      </c>
    </row>
    <row ht="31.5" outlineLevel="0" r="1108">
      <c r="A1108" s="131" t="s">
        <v>650</v>
      </c>
      <c r="B1108" s="132" t="s">
        <v>639</v>
      </c>
      <c r="C1108" s="132" t="s">
        <v>296</v>
      </c>
      <c r="D1108" s="132" t="s">
        <v>32</v>
      </c>
      <c r="E1108" s="132" t="s">
        <v>703</v>
      </c>
      <c r="F1108" s="132" t="s">
        <v>651</v>
      </c>
      <c r="G1108" s="133" t="n">
        <v>352644.66</v>
      </c>
      <c r="H1108" s="133" t="n">
        <v>352644.66</v>
      </c>
    </row>
    <row ht="31.5" outlineLevel="0" r="1109">
      <c r="A1109" s="131" t="s">
        <v>704</v>
      </c>
      <c r="B1109" s="132" t="s">
        <v>639</v>
      </c>
      <c r="C1109" s="132" t="s">
        <v>296</v>
      </c>
      <c r="D1109" s="132" t="s">
        <v>32</v>
      </c>
      <c r="E1109" s="132" t="s">
        <v>705</v>
      </c>
      <c r="F1109" s="132" t="s">
        <v>28</v>
      </c>
      <c r="G1109" s="133" t="n">
        <v>1175486.02</v>
      </c>
      <c r="H1109" s="133" t="n">
        <v>1175486.02</v>
      </c>
    </row>
    <row outlineLevel="0" r="1110">
      <c r="A1110" s="131" t="s">
        <v>648</v>
      </c>
      <c r="B1110" s="132" t="s">
        <v>639</v>
      </c>
      <c r="C1110" s="132" t="s">
        <v>296</v>
      </c>
      <c r="D1110" s="132" t="s">
        <v>32</v>
      </c>
      <c r="E1110" s="132" t="s">
        <v>705</v>
      </c>
      <c r="F1110" s="132" t="s">
        <v>649</v>
      </c>
      <c r="G1110" s="133" t="n">
        <f aca="false" ca="false" dt2D="false" dtr="false" t="normal">G1111</f>
        <v>1175486.02</v>
      </c>
      <c r="H1110" s="133" t="n">
        <f aca="false" ca="false" dt2D="false" dtr="false" t="normal">H1111</f>
        <v>1175486.02</v>
      </c>
    </row>
    <row ht="31.5" outlineLevel="0" r="1111">
      <c r="A1111" s="131" t="s">
        <v>650</v>
      </c>
      <c r="B1111" s="132" t="s">
        <v>639</v>
      </c>
      <c r="C1111" s="132" t="s">
        <v>296</v>
      </c>
      <c r="D1111" s="132" t="s">
        <v>32</v>
      </c>
      <c r="E1111" s="132" t="s">
        <v>705</v>
      </c>
      <c r="F1111" s="132" t="s">
        <v>651</v>
      </c>
      <c r="G1111" s="133" t="n">
        <v>1175486.02</v>
      </c>
      <c r="H1111" s="133" t="n">
        <v>1175486.02</v>
      </c>
    </row>
    <row outlineLevel="0" r="1112">
      <c r="A1112" s="131" t="s">
        <v>706</v>
      </c>
      <c r="B1112" s="132" t="s">
        <v>639</v>
      </c>
      <c r="C1112" s="132" t="s">
        <v>296</v>
      </c>
      <c r="D1112" s="132" t="s">
        <v>32</v>
      </c>
      <c r="E1112" s="132" t="s">
        <v>707</v>
      </c>
      <c r="F1112" s="132" t="s">
        <v>28</v>
      </c>
      <c r="G1112" s="133" t="n">
        <v>2179349.59</v>
      </c>
      <c r="H1112" s="133" t="n">
        <v>2179349.59</v>
      </c>
    </row>
    <row outlineLevel="0" r="1113">
      <c r="A1113" s="131" t="s">
        <v>648</v>
      </c>
      <c r="B1113" s="132" t="s">
        <v>639</v>
      </c>
      <c r="C1113" s="132" t="s">
        <v>296</v>
      </c>
      <c r="D1113" s="132" t="s">
        <v>32</v>
      </c>
      <c r="E1113" s="132" t="s">
        <v>707</v>
      </c>
      <c r="F1113" s="132" t="s">
        <v>649</v>
      </c>
      <c r="G1113" s="133" t="n">
        <f aca="false" ca="false" dt2D="false" dtr="false" t="normal">G1114</f>
        <v>2179349.59</v>
      </c>
      <c r="H1113" s="133" t="n">
        <f aca="false" ca="false" dt2D="false" dtr="false" t="normal">H1114</f>
        <v>2179349.59</v>
      </c>
    </row>
    <row ht="31.5" outlineLevel="0" r="1114">
      <c r="A1114" s="131" t="s">
        <v>650</v>
      </c>
      <c r="B1114" s="132" t="s">
        <v>639</v>
      </c>
      <c r="C1114" s="132" t="s">
        <v>296</v>
      </c>
      <c r="D1114" s="132" t="s">
        <v>32</v>
      </c>
      <c r="E1114" s="132" t="s">
        <v>707</v>
      </c>
      <c r="F1114" s="132" t="s">
        <v>651</v>
      </c>
      <c r="G1114" s="133" t="n">
        <v>2179349.59</v>
      </c>
      <c r="H1114" s="133" t="n">
        <v>2179349.59</v>
      </c>
    </row>
    <row ht="63" outlineLevel="0" r="1115">
      <c r="A1115" s="131" t="s">
        <v>708</v>
      </c>
      <c r="B1115" s="132" t="s">
        <v>639</v>
      </c>
      <c r="C1115" s="132" t="s">
        <v>296</v>
      </c>
      <c r="D1115" s="132" t="s">
        <v>32</v>
      </c>
      <c r="E1115" s="132" t="s">
        <v>709</v>
      </c>
      <c r="F1115" s="132" t="s">
        <v>28</v>
      </c>
      <c r="G1115" s="133" t="n">
        <v>58773.94</v>
      </c>
      <c r="H1115" s="133" t="n">
        <v>58773.94</v>
      </c>
    </row>
    <row outlineLevel="0" r="1116">
      <c r="A1116" s="131" t="s">
        <v>648</v>
      </c>
      <c r="B1116" s="132" t="s">
        <v>639</v>
      </c>
      <c r="C1116" s="132" t="s">
        <v>296</v>
      </c>
      <c r="D1116" s="132" t="s">
        <v>32</v>
      </c>
      <c r="E1116" s="132" t="s">
        <v>709</v>
      </c>
      <c r="F1116" s="132" t="s">
        <v>649</v>
      </c>
      <c r="G1116" s="133" t="n">
        <f aca="false" ca="false" dt2D="false" dtr="false" t="normal">G1117</f>
        <v>58773.94</v>
      </c>
      <c r="H1116" s="133" t="n">
        <f aca="false" ca="false" dt2D="false" dtr="false" t="normal">H1117</f>
        <v>58773.94</v>
      </c>
    </row>
    <row ht="31.5" outlineLevel="0" r="1117">
      <c r="A1117" s="131" t="s">
        <v>650</v>
      </c>
      <c r="B1117" s="132" t="s">
        <v>639</v>
      </c>
      <c r="C1117" s="132" t="s">
        <v>296</v>
      </c>
      <c r="D1117" s="132" t="s">
        <v>32</v>
      </c>
      <c r="E1117" s="132" t="s">
        <v>709</v>
      </c>
      <c r="F1117" s="132" t="s">
        <v>651</v>
      </c>
      <c r="G1117" s="133" t="n">
        <v>58773.94</v>
      </c>
      <c r="H1117" s="133" t="n">
        <v>58773.94</v>
      </c>
    </row>
    <row ht="31.5" outlineLevel="0" r="1118">
      <c r="A1118" s="131" t="s">
        <v>710</v>
      </c>
      <c r="B1118" s="132" t="s">
        <v>639</v>
      </c>
      <c r="C1118" s="132" t="s">
        <v>296</v>
      </c>
      <c r="D1118" s="132" t="s">
        <v>32</v>
      </c>
      <c r="E1118" s="132" t="s">
        <v>711</v>
      </c>
      <c r="F1118" s="132" t="s">
        <v>28</v>
      </c>
      <c r="G1118" s="133" t="n">
        <v>20000</v>
      </c>
      <c r="H1118" s="133" t="n">
        <v>20000</v>
      </c>
    </row>
    <row outlineLevel="0" r="1119">
      <c r="A1119" s="131" t="s">
        <v>304</v>
      </c>
      <c r="B1119" s="132" t="s">
        <v>639</v>
      </c>
      <c r="C1119" s="132" t="s">
        <v>296</v>
      </c>
      <c r="D1119" s="132" t="s">
        <v>32</v>
      </c>
      <c r="E1119" s="132" t="s">
        <v>711</v>
      </c>
      <c r="F1119" s="132" t="s">
        <v>305</v>
      </c>
      <c r="G1119" s="133" t="n">
        <f aca="false" ca="false" dt2D="false" dtr="false" t="normal">G1120</f>
        <v>20000</v>
      </c>
      <c r="H1119" s="133" t="n">
        <f aca="false" ca="false" dt2D="false" dtr="false" t="normal">H1120</f>
        <v>20000</v>
      </c>
    </row>
    <row ht="31.5" outlineLevel="0" r="1120">
      <c r="A1120" s="131" t="s">
        <v>437</v>
      </c>
      <c r="B1120" s="132" t="s">
        <v>639</v>
      </c>
      <c r="C1120" s="132" t="s">
        <v>296</v>
      </c>
      <c r="D1120" s="132" t="s">
        <v>32</v>
      </c>
      <c r="E1120" s="132" t="s">
        <v>711</v>
      </c>
      <c r="F1120" s="132" t="s">
        <v>438</v>
      </c>
      <c r="G1120" s="133" t="n">
        <v>20000</v>
      </c>
      <c r="H1120" s="133" t="n">
        <v>20000</v>
      </c>
    </row>
    <row customHeight="true" ht="52.5" outlineLevel="0" r="1121">
      <c r="A1121" s="131" t="s">
        <v>712</v>
      </c>
      <c r="B1121" s="132" t="s">
        <v>639</v>
      </c>
      <c r="C1121" s="132" t="s">
        <v>296</v>
      </c>
      <c r="D1121" s="132" t="s">
        <v>32</v>
      </c>
      <c r="E1121" s="132" t="s">
        <v>713</v>
      </c>
      <c r="F1121" s="132" t="s">
        <v>28</v>
      </c>
      <c r="G1121" s="133" t="n">
        <v>300000</v>
      </c>
      <c r="H1121" s="133" t="n">
        <v>300000</v>
      </c>
    </row>
    <row outlineLevel="0" r="1122">
      <c r="A1122" s="131" t="s">
        <v>304</v>
      </c>
      <c r="B1122" s="132" t="s">
        <v>639</v>
      </c>
      <c r="C1122" s="132" t="s">
        <v>296</v>
      </c>
      <c r="D1122" s="132" t="s">
        <v>32</v>
      </c>
      <c r="E1122" s="132" t="s">
        <v>713</v>
      </c>
      <c r="F1122" s="132" t="s">
        <v>305</v>
      </c>
      <c r="G1122" s="133" t="n">
        <f aca="false" ca="false" dt2D="false" dtr="false" t="normal">G1123</f>
        <v>300000</v>
      </c>
      <c r="H1122" s="133" t="n">
        <f aca="false" ca="false" dt2D="false" dtr="false" t="normal">H1123</f>
        <v>300000</v>
      </c>
    </row>
    <row ht="31.5" outlineLevel="0" r="1123">
      <c r="A1123" s="131" t="s">
        <v>437</v>
      </c>
      <c r="B1123" s="132" t="s">
        <v>639</v>
      </c>
      <c r="C1123" s="132" t="s">
        <v>296</v>
      </c>
      <c r="D1123" s="132" t="s">
        <v>32</v>
      </c>
      <c r="E1123" s="132" t="s">
        <v>713</v>
      </c>
      <c r="F1123" s="132" t="s">
        <v>438</v>
      </c>
      <c r="G1123" s="133" t="n">
        <v>300000</v>
      </c>
      <c r="H1123" s="133" t="n">
        <v>300000</v>
      </c>
    </row>
    <row ht="47.25" outlineLevel="0" r="1124">
      <c r="A1124" s="131" t="s">
        <v>714</v>
      </c>
      <c r="B1124" s="132" t="s">
        <v>639</v>
      </c>
      <c r="C1124" s="132" t="s">
        <v>296</v>
      </c>
      <c r="D1124" s="132" t="s">
        <v>32</v>
      </c>
      <c r="E1124" s="132" t="s">
        <v>715</v>
      </c>
      <c r="F1124" s="132" t="s">
        <v>28</v>
      </c>
      <c r="G1124" s="133" t="n">
        <v>1855920</v>
      </c>
      <c r="H1124" s="133" t="n">
        <v>1855920</v>
      </c>
    </row>
    <row outlineLevel="0" r="1125">
      <c r="A1125" s="131" t="s">
        <v>648</v>
      </c>
      <c r="B1125" s="132" t="s">
        <v>639</v>
      </c>
      <c r="C1125" s="132" t="s">
        <v>296</v>
      </c>
      <c r="D1125" s="132" t="s">
        <v>32</v>
      </c>
      <c r="E1125" s="132" t="s">
        <v>715</v>
      </c>
      <c r="F1125" s="132" t="s">
        <v>649</v>
      </c>
      <c r="G1125" s="133" t="n">
        <f aca="false" ca="false" dt2D="false" dtr="false" t="normal">G1126</f>
        <v>1855920</v>
      </c>
      <c r="H1125" s="133" t="n">
        <f aca="false" ca="false" dt2D="false" dtr="false" t="normal">H1126</f>
        <v>1855920</v>
      </c>
    </row>
    <row ht="31.5" outlineLevel="0" r="1126">
      <c r="A1126" s="131" t="s">
        <v>650</v>
      </c>
      <c r="B1126" s="132" t="s">
        <v>639</v>
      </c>
      <c r="C1126" s="132" t="s">
        <v>296</v>
      </c>
      <c r="D1126" s="132" t="s">
        <v>32</v>
      </c>
      <c r="E1126" s="132" t="s">
        <v>715</v>
      </c>
      <c r="F1126" s="132" t="s">
        <v>651</v>
      </c>
      <c r="G1126" s="133" t="n">
        <v>1855920</v>
      </c>
      <c r="H1126" s="133" t="n">
        <v>1855920</v>
      </c>
    </row>
    <row ht="94.5" outlineLevel="0" r="1127">
      <c r="A1127" s="131" t="s">
        <v>716</v>
      </c>
      <c r="B1127" s="132" t="s">
        <v>639</v>
      </c>
      <c r="C1127" s="132" t="s">
        <v>296</v>
      </c>
      <c r="D1127" s="132" t="s">
        <v>32</v>
      </c>
      <c r="E1127" s="132" t="s">
        <v>717</v>
      </c>
      <c r="F1127" s="132" t="s">
        <v>28</v>
      </c>
      <c r="G1127" s="133" t="n">
        <v>337500</v>
      </c>
      <c r="H1127" s="133" t="n">
        <v>337500</v>
      </c>
    </row>
    <row ht="31.5" outlineLevel="0" r="1128">
      <c r="A1128" s="131" t="s">
        <v>226</v>
      </c>
      <c r="B1128" s="132" t="s">
        <v>639</v>
      </c>
      <c r="C1128" s="132" t="s">
        <v>296</v>
      </c>
      <c r="D1128" s="132" t="s">
        <v>32</v>
      </c>
      <c r="E1128" s="132" t="s">
        <v>717</v>
      </c>
      <c r="F1128" s="132" t="s">
        <v>227</v>
      </c>
      <c r="G1128" s="133" t="n">
        <f aca="false" ca="false" dt2D="false" dtr="false" t="normal">G1129</f>
        <v>337500</v>
      </c>
      <c r="H1128" s="133" t="n">
        <f aca="false" ca="false" dt2D="false" dtr="false" t="normal">H1129</f>
        <v>337500</v>
      </c>
    </row>
    <row ht="47.25" outlineLevel="0" r="1129">
      <c r="A1129" s="131" t="s">
        <v>228</v>
      </c>
      <c r="B1129" s="132" t="s">
        <v>639</v>
      </c>
      <c r="C1129" s="132" t="s">
        <v>296</v>
      </c>
      <c r="D1129" s="132" t="s">
        <v>32</v>
      </c>
      <c r="E1129" s="132" t="s">
        <v>717</v>
      </c>
      <c r="F1129" s="132" t="s">
        <v>229</v>
      </c>
      <c r="G1129" s="133" t="n">
        <v>337500</v>
      </c>
      <c r="H1129" s="133" t="n">
        <v>337500</v>
      </c>
    </row>
    <row ht="47.25" outlineLevel="0" r="1130">
      <c r="A1130" s="131" t="s">
        <v>718</v>
      </c>
      <c r="B1130" s="132" t="s">
        <v>639</v>
      </c>
      <c r="C1130" s="132" t="s">
        <v>296</v>
      </c>
      <c r="D1130" s="132" t="s">
        <v>32</v>
      </c>
      <c r="E1130" s="132" t="s">
        <v>719</v>
      </c>
      <c r="F1130" s="132" t="s">
        <v>28</v>
      </c>
      <c r="G1130" s="133" t="n">
        <v>11569120</v>
      </c>
      <c r="H1130" s="133" t="n">
        <v>11569120</v>
      </c>
    </row>
    <row ht="47.25" outlineLevel="0" r="1131">
      <c r="A1131" s="131" t="s">
        <v>720</v>
      </c>
      <c r="B1131" s="132" t="s">
        <v>639</v>
      </c>
      <c r="C1131" s="132" t="s">
        <v>296</v>
      </c>
      <c r="D1131" s="132" t="s">
        <v>32</v>
      </c>
      <c r="E1131" s="132" t="s">
        <v>721</v>
      </c>
      <c r="F1131" s="132" t="s">
        <v>28</v>
      </c>
      <c r="G1131" s="133" t="n">
        <v>11569120</v>
      </c>
      <c r="H1131" s="133" t="n">
        <v>11569120</v>
      </c>
    </row>
    <row ht="31.5" outlineLevel="0" r="1132">
      <c r="A1132" s="131" t="s">
        <v>226</v>
      </c>
      <c r="B1132" s="132" t="s">
        <v>639</v>
      </c>
      <c r="C1132" s="132" t="s">
        <v>296</v>
      </c>
      <c r="D1132" s="132" t="s">
        <v>32</v>
      </c>
      <c r="E1132" s="132" t="s">
        <v>721</v>
      </c>
      <c r="F1132" s="132" t="s">
        <v>227</v>
      </c>
      <c r="G1132" s="133" t="n">
        <f aca="false" ca="false" dt2D="false" dtr="false" t="normal">G1133</f>
        <v>11569120</v>
      </c>
      <c r="H1132" s="133" t="n">
        <f aca="false" ca="false" dt2D="false" dtr="false" t="normal">H1133</f>
        <v>11569120</v>
      </c>
    </row>
    <row ht="47.25" outlineLevel="0" r="1133">
      <c r="A1133" s="131" t="s">
        <v>382</v>
      </c>
      <c r="B1133" s="132" t="s">
        <v>639</v>
      </c>
      <c r="C1133" s="132" t="s">
        <v>296</v>
      </c>
      <c r="D1133" s="132" t="s">
        <v>32</v>
      </c>
      <c r="E1133" s="132" t="s">
        <v>721</v>
      </c>
      <c r="F1133" s="132" t="s">
        <v>383</v>
      </c>
      <c r="G1133" s="133" t="n">
        <v>11569120</v>
      </c>
      <c r="H1133" s="133" t="n">
        <v>11569120</v>
      </c>
    </row>
    <row outlineLevel="0" r="1134">
      <c r="A1134" s="131" t="s">
        <v>722</v>
      </c>
      <c r="B1134" s="132" t="s">
        <v>639</v>
      </c>
      <c r="C1134" s="132" t="s">
        <v>296</v>
      </c>
      <c r="D1134" s="132" t="s">
        <v>32</v>
      </c>
      <c r="E1134" s="132" t="s">
        <v>723</v>
      </c>
      <c r="F1134" s="132" t="s">
        <v>28</v>
      </c>
      <c r="G1134" s="133" t="n">
        <v>4837980</v>
      </c>
      <c r="H1134" s="133" t="n">
        <v>4837980</v>
      </c>
    </row>
    <row ht="31.5" outlineLevel="0" r="1135">
      <c r="A1135" s="131" t="s">
        <v>724</v>
      </c>
      <c r="B1135" s="132" t="s">
        <v>639</v>
      </c>
      <c r="C1135" s="132" t="s">
        <v>296</v>
      </c>
      <c r="D1135" s="132" t="s">
        <v>32</v>
      </c>
      <c r="E1135" s="132" t="s">
        <v>725</v>
      </c>
      <c r="F1135" s="132" t="s">
        <v>28</v>
      </c>
      <c r="G1135" s="133" t="n">
        <v>4837980</v>
      </c>
      <c r="H1135" s="133" t="n">
        <v>4837980</v>
      </c>
    </row>
    <row ht="31.5" outlineLevel="0" r="1136">
      <c r="A1136" s="131" t="s">
        <v>51</v>
      </c>
      <c r="B1136" s="132" t="s">
        <v>639</v>
      </c>
      <c r="C1136" s="132" t="s">
        <v>296</v>
      </c>
      <c r="D1136" s="132" t="s">
        <v>32</v>
      </c>
      <c r="E1136" s="132" t="s">
        <v>725</v>
      </c>
      <c r="F1136" s="132" t="s">
        <v>43</v>
      </c>
      <c r="G1136" s="133" t="n">
        <f aca="false" ca="false" dt2D="false" dtr="false" t="normal">G1137</f>
        <v>4837980</v>
      </c>
      <c r="H1136" s="133" t="n">
        <f aca="false" ca="false" dt2D="false" dtr="false" t="normal">H1137</f>
        <v>4837980</v>
      </c>
    </row>
    <row outlineLevel="0" r="1137">
      <c r="A1137" s="131" t="s">
        <v>52</v>
      </c>
      <c r="B1137" s="132" t="s">
        <v>639</v>
      </c>
      <c r="C1137" s="132" t="s">
        <v>296</v>
      </c>
      <c r="D1137" s="132" t="s">
        <v>32</v>
      </c>
      <c r="E1137" s="132" t="s">
        <v>725</v>
      </c>
      <c r="F1137" s="132" t="s">
        <v>46</v>
      </c>
      <c r="G1137" s="133" t="n">
        <v>4837980</v>
      </c>
      <c r="H1137" s="133" t="n">
        <v>4837980</v>
      </c>
    </row>
    <row outlineLevel="0" r="1138">
      <c r="A1138" s="131" t="s">
        <v>726</v>
      </c>
      <c r="B1138" s="132" t="s">
        <v>639</v>
      </c>
      <c r="C1138" s="132" t="s">
        <v>296</v>
      </c>
      <c r="D1138" s="132" t="s">
        <v>32</v>
      </c>
      <c r="E1138" s="132" t="s">
        <v>727</v>
      </c>
      <c r="F1138" s="132" t="s">
        <v>28</v>
      </c>
      <c r="G1138" s="133" t="n">
        <v>92500</v>
      </c>
      <c r="H1138" s="133" t="n">
        <v>92500</v>
      </c>
    </row>
    <row ht="47.25" outlineLevel="0" r="1139">
      <c r="A1139" s="131" t="s">
        <v>728</v>
      </c>
      <c r="B1139" s="132" t="s">
        <v>639</v>
      </c>
      <c r="C1139" s="132" t="s">
        <v>296</v>
      </c>
      <c r="D1139" s="132" t="s">
        <v>32</v>
      </c>
      <c r="E1139" s="132" t="s">
        <v>729</v>
      </c>
      <c r="F1139" s="132" t="s">
        <v>28</v>
      </c>
      <c r="G1139" s="133" t="n">
        <v>92500</v>
      </c>
      <c r="H1139" s="133" t="n">
        <v>92500</v>
      </c>
    </row>
    <row ht="31.5" outlineLevel="0" r="1140">
      <c r="A1140" s="131" t="s">
        <v>51</v>
      </c>
      <c r="B1140" s="132" t="s">
        <v>639</v>
      </c>
      <c r="C1140" s="132" t="s">
        <v>296</v>
      </c>
      <c r="D1140" s="132" t="s">
        <v>32</v>
      </c>
      <c r="E1140" s="132" t="s">
        <v>729</v>
      </c>
      <c r="F1140" s="132" t="s">
        <v>43</v>
      </c>
      <c r="G1140" s="133" t="n">
        <f aca="false" ca="false" dt2D="false" dtr="false" t="normal">G1141</f>
        <v>92500</v>
      </c>
      <c r="H1140" s="133" t="n">
        <f aca="false" ca="false" dt2D="false" dtr="false" t="normal">H1141</f>
        <v>92500</v>
      </c>
    </row>
    <row outlineLevel="0" r="1141">
      <c r="A1141" s="131" t="s">
        <v>52</v>
      </c>
      <c r="B1141" s="132" t="s">
        <v>639</v>
      </c>
      <c r="C1141" s="132" t="s">
        <v>296</v>
      </c>
      <c r="D1141" s="132" t="s">
        <v>32</v>
      </c>
      <c r="E1141" s="132" t="s">
        <v>729</v>
      </c>
      <c r="F1141" s="132" t="s">
        <v>46</v>
      </c>
      <c r="G1141" s="133" t="n">
        <v>92500</v>
      </c>
      <c r="H1141" s="133" t="n">
        <v>92500</v>
      </c>
    </row>
    <row outlineLevel="0" r="1142">
      <c r="A1142" s="131" t="s">
        <v>730</v>
      </c>
      <c r="B1142" s="132" t="s">
        <v>639</v>
      </c>
      <c r="C1142" s="132" t="s">
        <v>296</v>
      </c>
      <c r="D1142" s="132" t="s">
        <v>32</v>
      </c>
      <c r="E1142" s="132" t="s">
        <v>731</v>
      </c>
      <c r="F1142" s="132" t="s">
        <v>28</v>
      </c>
      <c r="G1142" s="133" t="n">
        <v>864000</v>
      </c>
      <c r="H1142" s="133" t="n">
        <v>864000</v>
      </c>
    </row>
    <row outlineLevel="0" r="1143">
      <c r="A1143" s="131" t="s">
        <v>732</v>
      </c>
      <c r="B1143" s="132" t="s">
        <v>639</v>
      </c>
      <c r="C1143" s="132" t="s">
        <v>296</v>
      </c>
      <c r="D1143" s="132" t="s">
        <v>32</v>
      </c>
      <c r="E1143" s="132" t="s">
        <v>733</v>
      </c>
      <c r="F1143" s="132" t="s">
        <v>28</v>
      </c>
      <c r="G1143" s="133" t="n">
        <v>140000</v>
      </c>
      <c r="H1143" s="133" t="n">
        <v>140000</v>
      </c>
    </row>
    <row ht="31.5" outlineLevel="0" r="1144">
      <c r="A1144" s="131" t="s">
        <v>51</v>
      </c>
      <c r="B1144" s="132" t="s">
        <v>639</v>
      </c>
      <c r="C1144" s="132" t="s">
        <v>296</v>
      </c>
      <c r="D1144" s="132" t="s">
        <v>32</v>
      </c>
      <c r="E1144" s="132" t="s">
        <v>733</v>
      </c>
      <c r="F1144" s="132" t="s">
        <v>43</v>
      </c>
      <c r="G1144" s="133" t="n">
        <f aca="false" ca="false" dt2D="false" dtr="false" t="normal">G1145</f>
        <v>140000</v>
      </c>
      <c r="H1144" s="133" t="n">
        <f aca="false" ca="false" dt2D="false" dtr="false" t="normal">H1145</f>
        <v>140000</v>
      </c>
    </row>
    <row outlineLevel="0" r="1145">
      <c r="A1145" s="131" t="s">
        <v>52</v>
      </c>
      <c r="B1145" s="132" t="s">
        <v>639</v>
      </c>
      <c r="C1145" s="132" t="s">
        <v>296</v>
      </c>
      <c r="D1145" s="132" t="s">
        <v>32</v>
      </c>
      <c r="E1145" s="132" t="s">
        <v>733</v>
      </c>
      <c r="F1145" s="132" t="s">
        <v>46</v>
      </c>
      <c r="G1145" s="133" t="n">
        <v>140000</v>
      </c>
      <c r="H1145" s="133" t="n">
        <v>140000</v>
      </c>
    </row>
    <row ht="31.5" outlineLevel="0" r="1146">
      <c r="A1146" s="131" t="s">
        <v>734</v>
      </c>
      <c r="B1146" s="132" t="s">
        <v>639</v>
      </c>
      <c r="C1146" s="132" t="s">
        <v>296</v>
      </c>
      <c r="D1146" s="132" t="s">
        <v>32</v>
      </c>
      <c r="E1146" s="132" t="s">
        <v>735</v>
      </c>
      <c r="F1146" s="132" t="s">
        <v>28</v>
      </c>
      <c r="G1146" s="133" t="n">
        <v>724000</v>
      </c>
      <c r="H1146" s="133" t="n">
        <v>724000</v>
      </c>
    </row>
    <row ht="31.5" outlineLevel="0" r="1147">
      <c r="A1147" s="131" t="s">
        <v>51</v>
      </c>
      <c r="B1147" s="132" t="s">
        <v>639</v>
      </c>
      <c r="C1147" s="132" t="s">
        <v>296</v>
      </c>
      <c r="D1147" s="132" t="s">
        <v>32</v>
      </c>
      <c r="E1147" s="132" t="s">
        <v>735</v>
      </c>
      <c r="F1147" s="132" t="s">
        <v>43</v>
      </c>
      <c r="G1147" s="133" t="n">
        <f aca="false" ca="false" dt2D="false" dtr="false" t="normal">G1148</f>
        <v>724000</v>
      </c>
      <c r="H1147" s="133" t="n">
        <f aca="false" ca="false" dt2D="false" dtr="false" t="normal">H1148</f>
        <v>724000</v>
      </c>
    </row>
    <row outlineLevel="0" r="1148">
      <c r="A1148" s="131" t="s">
        <v>52</v>
      </c>
      <c r="B1148" s="132" t="s">
        <v>639</v>
      </c>
      <c r="C1148" s="132" t="s">
        <v>296</v>
      </c>
      <c r="D1148" s="132" t="s">
        <v>32</v>
      </c>
      <c r="E1148" s="132" t="s">
        <v>735</v>
      </c>
      <c r="F1148" s="132" t="s">
        <v>46</v>
      </c>
      <c r="G1148" s="133" t="n">
        <v>724000</v>
      </c>
      <c r="H1148" s="133" t="n">
        <v>724000</v>
      </c>
    </row>
    <row outlineLevel="0" r="1149">
      <c r="A1149" s="131" t="s">
        <v>736</v>
      </c>
      <c r="B1149" s="132" t="s">
        <v>639</v>
      </c>
      <c r="C1149" s="132" t="s">
        <v>296</v>
      </c>
      <c r="D1149" s="132" t="s">
        <v>32</v>
      </c>
      <c r="E1149" s="132" t="s">
        <v>737</v>
      </c>
      <c r="F1149" s="132" t="s">
        <v>28</v>
      </c>
      <c r="G1149" s="133" t="n">
        <v>2608500</v>
      </c>
      <c r="H1149" s="133" t="n">
        <v>2608500</v>
      </c>
    </row>
    <row ht="31.5" outlineLevel="0" r="1150">
      <c r="A1150" s="131" t="s">
        <v>738</v>
      </c>
      <c r="B1150" s="132" t="s">
        <v>639</v>
      </c>
      <c r="C1150" s="132" t="s">
        <v>296</v>
      </c>
      <c r="D1150" s="132" t="s">
        <v>32</v>
      </c>
      <c r="E1150" s="132" t="s">
        <v>739</v>
      </c>
      <c r="F1150" s="132" t="s">
        <v>28</v>
      </c>
      <c r="G1150" s="133" t="n">
        <v>2608500</v>
      </c>
      <c r="H1150" s="133" t="n">
        <v>2608500</v>
      </c>
    </row>
    <row ht="31.5" outlineLevel="0" r="1151">
      <c r="A1151" s="131" t="s">
        <v>740</v>
      </c>
      <c r="B1151" s="132" t="s">
        <v>639</v>
      </c>
      <c r="C1151" s="132" t="s">
        <v>296</v>
      </c>
      <c r="D1151" s="132" t="s">
        <v>32</v>
      </c>
      <c r="E1151" s="132" t="s">
        <v>741</v>
      </c>
      <c r="F1151" s="132" t="s">
        <v>28</v>
      </c>
      <c r="G1151" s="133" t="n">
        <v>2608500</v>
      </c>
      <c r="H1151" s="133" t="n">
        <v>2608500</v>
      </c>
    </row>
    <row outlineLevel="0" r="1152">
      <c r="A1152" s="131" t="s">
        <v>304</v>
      </c>
      <c r="B1152" s="132" t="s">
        <v>639</v>
      </c>
      <c r="C1152" s="132" t="s">
        <v>296</v>
      </c>
      <c r="D1152" s="132" t="s">
        <v>32</v>
      </c>
      <c r="E1152" s="132" t="s">
        <v>741</v>
      </c>
      <c r="F1152" s="132" t="s">
        <v>305</v>
      </c>
      <c r="G1152" s="133" t="n">
        <f aca="false" ca="false" dt2D="false" dtr="false" t="normal">G1153</f>
        <v>2608500</v>
      </c>
      <c r="H1152" s="133" t="n">
        <f aca="false" ca="false" dt2D="false" dtr="false" t="normal">H1153</f>
        <v>2608500</v>
      </c>
    </row>
    <row ht="31.5" outlineLevel="0" r="1153">
      <c r="A1153" s="131" t="s">
        <v>560</v>
      </c>
      <c r="B1153" s="132" t="s">
        <v>639</v>
      </c>
      <c r="C1153" s="132" t="s">
        <v>296</v>
      </c>
      <c r="D1153" s="132" t="s">
        <v>32</v>
      </c>
      <c r="E1153" s="132" t="s">
        <v>741</v>
      </c>
      <c r="F1153" s="132" t="s">
        <v>561</v>
      </c>
      <c r="G1153" s="133" t="n">
        <v>2608500</v>
      </c>
      <c r="H1153" s="133" t="n">
        <v>2608500</v>
      </c>
    </row>
    <row outlineLevel="0" r="1154">
      <c r="A1154" s="146" t="s">
        <v>297</v>
      </c>
      <c r="B1154" s="147" t="s">
        <v>639</v>
      </c>
      <c r="C1154" s="147" t="s">
        <v>296</v>
      </c>
      <c r="D1154" s="147" t="s">
        <v>82</v>
      </c>
      <c r="E1154" s="147" t="s">
        <v>27</v>
      </c>
      <c r="F1154" s="147" t="s">
        <v>28</v>
      </c>
      <c r="G1154" s="148" t="n">
        <v>251289510</v>
      </c>
      <c r="H1154" s="148" t="n">
        <v>214052470</v>
      </c>
    </row>
    <row outlineLevel="0" r="1155">
      <c r="A1155" s="131" t="s">
        <v>640</v>
      </c>
      <c r="B1155" s="132" t="s">
        <v>639</v>
      </c>
      <c r="C1155" s="132" t="s">
        <v>296</v>
      </c>
      <c r="D1155" s="132" t="s">
        <v>82</v>
      </c>
      <c r="E1155" s="132" t="s">
        <v>641</v>
      </c>
      <c r="F1155" s="132" t="s">
        <v>28</v>
      </c>
      <c r="G1155" s="133" t="n">
        <v>251289510</v>
      </c>
      <c r="H1155" s="133" t="n">
        <v>214052470</v>
      </c>
    </row>
    <row ht="31.5" outlineLevel="0" r="1156">
      <c r="A1156" s="131" t="s">
        <v>642</v>
      </c>
      <c r="B1156" s="132" t="s">
        <v>639</v>
      </c>
      <c r="C1156" s="132" t="s">
        <v>296</v>
      </c>
      <c r="D1156" s="132" t="s">
        <v>82</v>
      </c>
      <c r="E1156" s="132" t="s">
        <v>643</v>
      </c>
      <c r="F1156" s="132" t="s">
        <v>28</v>
      </c>
      <c r="G1156" s="133" t="n">
        <v>251289510</v>
      </c>
      <c r="H1156" s="133" t="n">
        <v>214052470</v>
      </c>
    </row>
    <row outlineLevel="0" r="1157">
      <c r="A1157" s="131" t="s">
        <v>680</v>
      </c>
      <c r="B1157" s="132" t="s">
        <v>639</v>
      </c>
      <c r="C1157" s="132" t="s">
        <v>296</v>
      </c>
      <c r="D1157" s="132" t="s">
        <v>82</v>
      </c>
      <c r="E1157" s="132" t="s">
        <v>681</v>
      </c>
      <c r="F1157" s="132" t="s">
        <v>28</v>
      </c>
      <c r="G1157" s="133" t="n">
        <v>205819700</v>
      </c>
      <c r="H1157" s="133" t="n">
        <v>214052470</v>
      </c>
    </row>
    <row outlineLevel="0" r="1158">
      <c r="A1158" s="131" t="s">
        <v>742</v>
      </c>
      <c r="B1158" s="132" t="s">
        <v>639</v>
      </c>
      <c r="C1158" s="132" t="s">
        <v>296</v>
      </c>
      <c r="D1158" s="132" t="s">
        <v>82</v>
      </c>
      <c r="E1158" s="132" t="s">
        <v>743</v>
      </c>
      <c r="F1158" s="132" t="s">
        <v>28</v>
      </c>
      <c r="G1158" s="133" t="n">
        <v>0</v>
      </c>
      <c r="H1158" s="133" t="n">
        <v>0</v>
      </c>
    </row>
    <row outlineLevel="0" r="1159">
      <c r="A1159" s="131" t="s">
        <v>648</v>
      </c>
      <c r="B1159" s="132" t="s">
        <v>639</v>
      </c>
      <c r="C1159" s="132" t="s">
        <v>296</v>
      </c>
      <c r="D1159" s="132" t="s">
        <v>82</v>
      </c>
      <c r="E1159" s="132" t="s">
        <v>743</v>
      </c>
      <c r="F1159" s="132" t="s">
        <v>649</v>
      </c>
      <c r="G1159" s="133" t="n">
        <f aca="false" ca="false" dt2D="false" dtr="false" t="normal">G1160</f>
        <v>0</v>
      </c>
      <c r="H1159" s="133" t="n">
        <f aca="false" ca="false" dt2D="false" dtr="false" t="normal">H1160</f>
        <v>0</v>
      </c>
    </row>
    <row ht="31.5" outlineLevel="0" r="1160">
      <c r="A1160" s="131" t="s">
        <v>650</v>
      </c>
      <c r="B1160" s="132" t="s">
        <v>639</v>
      </c>
      <c r="C1160" s="132" t="s">
        <v>296</v>
      </c>
      <c r="D1160" s="132" t="s">
        <v>82</v>
      </c>
      <c r="E1160" s="132" t="s">
        <v>743</v>
      </c>
      <c r="F1160" s="132" t="s">
        <v>651</v>
      </c>
      <c r="G1160" s="133" t="n">
        <v>0</v>
      </c>
      <c r="H1160" s="133" t="n">
        <v>0</v>
      </c>
    </row>
    <row ht="31.5" outlineLevel="0" r="1161">
      <c r="A1161" s="131" t="s">
        <v>744</v>
      </c>
      <c r="B1161" s="132" t="s">
        <v>639</v>
      </c>
      <c r="C1161" s="132" t="s">
        <v>296</v>
      </c>
      <c r="D1161" s="132" t="s">
        <v>82</v>
      </c>
      <c r="E1161" s="132" t="s">
        <v>745</v>
      </c>
      <c r="F1161" s="132" t="s">
        <v>28</v>
      </c>
      <c r="G1161" s="133" t="n">
        <v>158096980</v>
      </c>
      <c r="H1161" s="133" t="n">
        <v>164420800</v>
      </c>
    </row>
    <row ht="31.5" outlineLevel="0" r="1162">
      <c r="A1162" s="131" t="s">
        <v>51</v>
      </c>
      <c r="B1162" s="132" t="s">
        <v>639</v>
      </c>
      <c r="C1162" s="132" t="s">
        <v>296</v>
      </c>
      <c r="D1162" s="132" t="s">
        <v>82</v>
      </c>
      <c r="E1162" s="132" t="s">
        <v>745</v>
      </c>
      <c r="F1162" s="132" t="s">
        <v>43</v>
      </c>
      <c r="G1162" s="133" t="n">
        <f aca="false" ca="false" dt2D="false" dtr="false" t="normal">G1163</f>
        <v>2340100</v>
      </c>
      <c r="H1162" s="133" t="n">
        <f aca="false" ca="false" dt2D="false" dtr="false" t="normal">H1163</f>
        <v>2032830</v>
      </c>
    </row>
    <row outlineLevel="0" r="1163">
      <c r="A1163" s="131" t="s">
        <v>52</v>
      </c>
      <c r="B1163" s="132" t="s">
        <v>639</v>
      </c>
      <c r="C1163" s="132" t="s">
        <v>296</v>
      </c>
      <c r="D1163" s="132" t="s">
        <v>82</v>
      </c>
      <c r="E1163" s="132" t="s">
        <v>745</v>
      </c>
      <c r="F1163" s="132" t="s">
        <v>46</v>
      </c>
      <c r="G1163" s="133" t="n">
        <v>2340100</v>
      </c>
      <c r="H1163" s="133" t="n">
        <v>2032830</v>
      </c>
    </row>
    <row outlineLevel="0" r="1164">
      <c r="A1164" s="131" t="s">
        <v>648</v>
      </c>
      <c r="B1164" s="132" t="s">
        <v>639</v>
      </c>
      <c r="C1164" s="132" t="s">
        <v>296</v>
      </c>
      <c r="D1164" s="132" t="s">
        <v>82</v>
      </c>
      <c r="E1164" s="132" t="s">
        <v>745</v>
      </c>
      <c r="F1164" s="132" t="s">
        <v>649</v>
      </c>
      <c r="G1164" s="133" t="n">
        <f aca="false" ca="false" dt2D="false" dtr="false" t="normal">G1165</f>
        <v>155756880</v>
      </c>
      <c r="H1164" s="133" t="n">
        <f aca="false" ca="false" dt2D="false" dtr="false" t="normal">H1165</f>
        <v>162387970</v>
      </c>
    </row>
    <row ht="31.5" outlineLevel="0" r="1165">
      <c r="A1165" s="131" t="s">
        <v>650</v>
      </c>
      <c r="B1165" s="132" t="s">
        <v>639</v>
      </c>
      <c r="C1165" s="132" t="s">
        <v>296</v>
      </c>
      <c r="D1165" s="132" t="s">
        <v>82</v>
      </c>
      <c r="E1165" s="132" t="s">
        <v>745</v>
      </c>
      <c r="F1165" s="132" t="s">
        <v>651</v>
      </c>
      <c r="G1165" s="133" t="n">
        <v>155756880</v>
      </c>
      <c r="H1165" s="133" t="n">
        <v>162387970</v>
      </c>
    </row>
    <row ht="63" outlineLevel="0" r="1166">
      <c r="A1166" s="131" t="s">
        <v>746</v>
      </c>
      <c r="B1166" s="132" t="s">
        <v>639</v>
      </c>
      <c r="C1166" s="132" t="s">
        <v>296</v>
      </c>
      <c r="D1166" s="132" t="s">
        <v>82</v>
      </c>
      <c r="E1166" s="132" t="s">
        <v>747</v>
      </c>
      <c r="F1166" s="132" t="s">
        <v>28</v>
      </c>
      <c r="G1166" s="133" t="n">
        <v>47722720</v>
      </c>
      <c r="H1166" s="133" t="n">
        <v>49631670</v>
      </c>
    </row>
    <row ht="31.5" outlineLevel="0" r="1167">
      <c r="A1167" s="131" t="s">
        <v>51</v>
      </c>
      <c r="B1167" s="132" t="s">
        <v>639</v>
      </c>
      <c r="C1167" s="132" t="s">
        <v>296</v>
      </c>
      <c r="D1167" s="132" t="s">
        <v>82</v>
      </c>
      <c r="E1167" s="132" t="s">
        <v>747</v>
      </c>
      <c r="F1167" s="132" t="s">
        <v>43</v>
      </c>
      <c r="G1167" s="133" t="n">
        <f aca="false" ca="false" dt2D="false" dtr="false" t="normal">G1168</f>
        <v>470242</v>
      </c>
      <c r="H1167" s="133" t="n">
        <f aca="false" ca="false" dt2D="false" dtr="false" t="normal">H1168</f>
        <v>489052</v>
      </c>
    </row>
    <row outlineLevel="0" r="1168">
      <c r="A1168" s="131" t="s">
        <v>52</v>
      </c>
      <c r="B1168" s="132" t="s">
        <v>639</v>
      </c>
      <c r="C1168" s="132" t="s">
        <v>296</v>
      </c>
      <c r="D1168" s="132" t="s">
        <v>82</v>
      </c>
      <c r="E1168" s="132" t="s">
        <v>747</v>
      </c>
      <c r="F1168" s="132" t="s">
        <v>46</v>
      </c>
      <c r="G1168" s="133" t="n">
        <v>470242</v>
      </c>
      <c r="H1168" s="133" t="n">
        <v>489052</v>
      </c>
    </row>
    <row outlineLevel="0" r="1169">
      <c r="A1169" s="131" t="s">
        <v>648</v>
      </c>
      <c r="B1169" s="132" t="s">
        <v>639</v>
      </c>
      <c r="C1169" s="132" t="s">
        <v>296</v>
      </c>
      <c r="D1169" s="132" t="s">
        <v>82</v>
      </c>
      <c r="E1169" s="132" t="s">
        <v>747</v>
      </c>
      <c r="F1169" s="132" t="s">
        <v>649</v>
      </c>
      <c r="G1169" s="133" t="n">
        <f aca="false" ca="false" dt2D="false" dtr="false" t="normal">G1170</f>
        <v>47252478</v>
      </c>
      <c r="H1169" s="133" t="n">
        <f aca="false" ca="false" dt2D="false" dtr="false" t="normal">H1170</f>
        <v>49142618</v>
      </c>
    </row>
    <row ht="31.5" outlineLevel="0" r="1170">
      <c r="A1170" s="131" t="s">
        <v>650</v>
      </c>
      <c r="B1170" s="132" t="s">
        <v>639</v>
      </c>
      <c r="C1170" s="132" t="s">
        <v>296</v>
      </c>
      <c r="D1170" s="132" t="s">
        <v>82</v>
      </c>
      <c r="E1170" s="132" t="s">
        <v>747</v>
      </c>
      <c r="F1170" s="132" t="s">
        <v>651</v>
      </c>
      <c r="G1170" s="133" t="n">
        <v>47252478</v>
      </c>
      <c r="H1170" s="133" t="n">
        <v>49142618</v>
      </c>
    </row>
    <row outlineLevel="0" r="1171">
      <c r="A1171" s="131" t="s">
        <v>748</v>
      </c>
      <c r="B1171" s="132" t="s">
        <v>639</v>
      </c>
      <c r="C1171" s="132" t="s">
        <v>296</v>
      </c>
      <c r="D1171" s="132" t="s">
        <v>82</v>
      </c>
      <c r="E1171" s="132" t="s">
        <v>749</v>
      </c>
      <c r="F1171" s="132" t="s">
        <v>28</v>
      </c>
      <c r="G1171" s="133" t="n">
        <v>45469810</v>
      </c>
      <c r="H1171" s="133" t="n">
        <v>0</v>
      </c>
    </row>
    <row ht="31.5" outlineLevel="0" r="1172">
      <c r="A1172" s="131" t="s">
        <v>750</v>
      </c>
      <c r="B1172" s="132" t="s">
        <v>639</v>
      </c>
      <c r="C1172" s="132" t="s">
        <v>296</v>
      </c>
      <c r="D1172" s="132" t="s">
        <v>82</v>
      </c>
      <c r="E1172" s="132" t="s">
        <v>751</v>
      </c>
      <c r="F1172" s="132" t="s">
        <v>28</v>
      </c>
      <c r="G1172" s="133" t="n">
        <v>45469810</v>
      </c>
      <c r="H1172" s="133" t="n">
        <v>0</v>
      </c>
    </row>
    <row outlineLevel="0" r="1173">
      <c r="A1173" s="131" t="s">
        <v>648</v>
      </c>
      <c r="B1173" s="132" t="s">
        <v>639</v>
      </c>
      <c r="C1173" s="132" t="s">
        <v>296</v>
      </c>
      <c r="D1173" s="132" t="s">
        <v>82</v>
      </c>
      <c r="E1173" s="132" t="s">
        <v>752</v>
      </c>
      <c r="F1173" s="132" t="s">
        <v>649</v>
      </c>
      <c r="G1173" s="133" t="n">
        <f aca="false" ca="false" dt2D="false" dtr="false" t="normal">G1174</f>
        <v>45469810</v>
      </c>
      <c r="H1173" s="133" t="n">
        <f aca="false" ca="false" dt2D="false" dtr="false" t="normal">H1174</f>
        <v>0</v>
      </c>
    </row>
    <row ht="31.5" outlineLevel="0" r="1174">
      <c r="A1174" s="131" t="s">
        <v>650</v>
      </c>
      <c r="B1174" s="132" t="s">
        <v>639</v>
      </c>
      <c r="C1174" s="132" t="s">
        <v>296</v>
      </c>
      <c r="D1174" s="132" t="s">
        <v>82</v>
      </c>
      <c r="E1174" s="132" t="s">
        <v>751</v>
      </c>
      <c r="F1174" s="132" t="s">
        <v>651</v>
      </c>
      <c r="G1174" s="133" t="n">
        <v>45469810</v>
      </c>
      <c r="H1174" s="133" t="n">
        <v>0</v>
      </c>
    </row>
    <row outlineLevel="0" r="1175">
      <c r="A1175" s="146" t="s">
        <v>564</v>
      </c>
      <c r="B1175" s="147" t="s">
        <v>639</v>
      </c>
      <c r="C1175" s="147" t="s">
        <v>296</v>
      </c>
      <c r="D1175" s="147" t="s">
        <v>312</v>
      </c>
      <c r="E1175" s="147" t="s">
        <v>27</v>
      </c>
      <c r="F1175" s="147" t="s">
        <v>28</v>
      </c>
      <c r="G1175" s="148" t="n">
        <v>103536196</v>
      </c>
      <c r="H1175" s="148" t="n">
        <v>103536606</v>
      </c>
    </row>
    <row outlineLevel="0" r="1176">
      <c r="A1176" s="131" t="s">
        <v>640</v>
      </c>
      <c r="B1176" s="132" t="s">
        <v>639</v>
      </c>
      <c r="C1176" s="132" t="s">
        <v>296</v>
      </c>
      <c r="D1176" s="132" t="s">
        <v>312</v>
      </c>
      <c r="E1176" s="132" t="s">
        <v>641</v>
      </c>
      <c r="F1176" s="132" t="s">
        <v>28</v>
      </c>
      <c r="G1176" s="133" t="n">
        <v>5685930</v>
      </c>
      <c r="H1176" s="133" t="n">
        <v>5685930</v>
      </c>
    </row>
    <row ht="31.5" outlineLevel="0" r="1177">
      <c r="A1177" s="131" t="s">
        <v>642</v>
      </c>
      <c r="B1177" s="132" t="s">
        <v>639</v>
      </c>
      <c r="C1177" s="132" t="s">
        <v>296</v>
      </c>
      <c r="D1177" s="132" t="s">
        <v>312</v>
      </c>
      <c r="E1177" s="132" t="s">
        <v>643</v>
      </c>
      <c r="F1177" s="132" t="s">
        <v>28</v>
      </c>
      <c r="G1177" s="133" t="n">
        <v>2546000</v>
      </c>
      <c r="H1177" s="133" t="n">
        <v>2546000</v>
      </c>
    </row>
    <row ht="31.5" outlineLevel="0" r="1178">
      <c r="A1178" s="131" t="s">
        <v>644</v>
      </c>
      <c r="B1178" s="132" t="s">
        <v>639</v>
      </c>
      <c r="C1178" s="132" t="s">
        <v>296</v>
      </c>
      <c r="D1178" s="132" t="s">
        <v>312</v>
      </c>
      <c r="E1178" s="132" t="s">
        <v>645</v>
      </c>
      <c r="F1178" s="132" t="s">
        <v>28</v>
      </c>
      <c r="G1178" s="133" t="n">
        <v>2546000</v>
      </c>
      <c r="H1178" s="133" t="n">
        <v>2546000</v>
      </c>
    </row>
    <row ht="31.5" outlineLevel="0" r="1179">
      <c r="A1179" s="131" t="s">
        <v>652</v>
      </c>
      <c r="B1179" s="132" t="s">
        <v>639</v>
      </c>
      <c r="C1179" s="132" t="s">
        <v>296</v>
      </c>
      <c r="D1179" s="132" t="s">
        <v>312</v>
      </c>
      <c r="E1179" s="132" t="s">
        <v>653</v>
      </c>
      <c r="F1179" s="132" t="s">
        <v>28</v>
      </c>
      <c r="G1179" s="133" t="n">
        <v>2546000</v>
      </c>
      <c r="H1179" s="133" t="n">
        <v>2546000</v>
      </c>
    </row>
    <row outlineLevel="0" r="1180">
      <c r="A1180" s="131" t="s">
        <v>41</v>
      </c>
      <c r="B1180" s="132" t="s">
        <v>639</v>
      </c>
      <c r="C1180" s="132" t="s">
        <v>296</v>
      </c>
      <c r="D1180" s="132" t="s">
        <v>312</v>
      </c>
      <c r="E1180" s="132" t="s">
        <v>653</v>
      </c>
      <c r="F1180" s="132" t="s">
        <v>42</v>
      </c>
      <c r="G1180" s="133" t="n">
        <f aca="false" ca="false" dt2D="false" dtr="false" t="normal">SUM(G1181:G1182)</f>
        <v>2546000</v>
      </c>
      <c r="H1180" s="133" t="n">
        <f aca="false" ca="false" dt2D="false" dtr="false" t="normal">SUM(H1181:H1182)</f>
        <v>2546000</v>
      </c>
    </row>
    <row outlineLevel="0" r="1181">
      <c r="A1181" s="131" t="s">
        <v>55</v>
      </c>
      <c r="B1181" s="132" t="s">
        <v>639</v>
      </c>
      <c r="C1181" s="132" t="s">
        <v>296</v>
      </c>
      <c r="D1181" s="132" t="s">
        <v>312</v>
      </c>
      <c r="E1181" s="132" t="s">
        <v>653</v>
      </c>
      <c r="F1181" s="132" t="s">
        <v>56</v>
      </c>
      <c r="G1181" s="133" t="n">
        <v>2000000</v>
      </c>
      <c r="H1181" s="133" t="n">
        <v>2000000</v>
      </c>
    </row>
    <row ht="31.5" outlineLevel="0" r="1182">
      <c r="A1182" s="131" t="s">
        <v>49</v>
      </c>
      <c r="B1182" s="132" t="s">
        <v>639</v>
      </c>
      <c r="C1182" s="132" t="s">
        <v>296</v>
      </c>
      <c r="D1182" s="132" t="s">
        <v>312</v>
      </c>
      <c r="E1182" s="132" t="s">
        <v>653</v>
      </c>
      <c r="F1182" s="132" t="s">
        <v>50</v>
      </c>
      <c r="G1182" s="133" t="n">
        <v>546000</v>
      </c>
      <c r="H1182" s="133" t="n">
        <v>546000</v>
      </c>
    </row>
    <row customHeight="true" ht="37.5" outlineLevel="0" r="1183">
      <c r="A1183" s="131" t="s">
        <v>684</v>
      </c>
      <c r="B1183" s="132" t="s">
        <v>639</v>
      </c>
      <c r="C1183" s="132" t="s">
        <v>296</v>
      </c>
      <c r="D1183" s="132" t="s">
        <v>312</v>
      </c>
      <c r="E1183" s="132" t="s">
        <v>685</v>
      </c>
      <c r="F1183" s="132" t="s">
        <v>28</v>
      </c>
      <c r="G1183" s="133" t="n">
        <v>1232510</v>
      </c>
      <c r="H1183" s="133" t="n">
        <v>1232510</v>
      </c>
    </row>
    <row ht="31.5" outlineLevel="0" r="1184">
      <c r="A1184" s="131" t="s">
        <v>753</v>
      </c>
      <c r="B1184" s="132" t="s">
        <v>639</v>
      </c>
      <c r="C1184" s="132" t="s">
        <v>296</v>
      </c>
      <c r="D1184" s="132" t="s">
        <v>312</v>
      </c>
      <c r="E1184" s="132" t="s">
        <v>754</v>
      </c>
      <c r="F1184" s="132" t="s">
        <v>28</v>
      </c>
      <c r="G1184" s="133" t="n">
        <v>1232510</v>
      </c>
      <c r="H1184" s="133" t="n">
        <v>1232510</v>
      </c>
    </row>
    <row outlineLevel="0" r="1185">
      <c r="A1185" s="131" t="s">
        <v>755</v>
      </c>
      <c r="B1185" s="132" t="s">
        <v>639</v>
      </c>
      <c r="C1185" s="132" t="s">
        <v>296</v>
      </c>
      <c r="D1185" s="132" t="s">
        <v>312</v>
      </c>
      <c r="E1185" s="132" t="s">
        <v>756</v>
      </c>
      <c r="F1185" s="132" t="s">
        <v>28</v>
      </c>
      <c r="G1185" s="133" t="n">
        <v>1232510</v>
      </c>
      <c r="H1185" s="133" t="n">
        <v>1232510</v>
      </c>
    </row>
    <row ht="47.25" outlineLevel="0" r="1186">
      <c r="A1186" s="131" t="s">
        <v>172</v>
      </c>
      <c r="B1186" s="132" t="s">
        <v>639</v>
      </c>
      <c r="C1186" s="132" t="s">
        <v>296</v>
      </c>
      <c r="D1186" s="132" t="s">
        <v>312</v>
      </c>
      <c r="E1186" s="132" t="s">
        <v>756</v>
      </c>
      <c r="F1186" s="132" t="s">
        <v>173</v>
      </c>
      <c r="G1186" s="133" t="n">
        <f aca="false" ca="false" dt2D="false" dtr="false" t="normal">G1187</f>
        <v>1232510</v>
      </c>
      <c r="H1186" s="133" t="n">
        <f aca="false" ca="false" dt2D="false" dtr="false" t="normal">H1187</f>
        <v>1232510</v>
      </c>
    </row>
    <row outlineLevel="0" r="1187">
      <c r="A1187" s="131" t="s">
        <v>388</v>
      </c>
      <c r="B1187" s="132" t="s">
        <v>639</v>
      </c>
      <c r="C1187" s="132" t="s">
        <v>296</v>
      </c>
      <c r="D1187" s="132" t="s">
        <v>312</v>
      </c>
      <c r="E1187" s="132" t="s">
        <v>756</v>
      </c>
      <c r="F1187" s="132" t="s">
        <v>389</v>
      </c>
      <c r="G1187" s="133" t="n">
        <v>1232510</v>
      </c>
      <c r="H1187" s="133" t="n">
        <v>1232510</v>
      </c>
    </row>
    <row outlineLevel="0" r="1188">
      <c r="A1188" s="131" t="s">
        <v>736</v>
      </c>
      <c r="B1188" s="132" t="s">
        <v>639</v>
      </c>
      <c r="C1188" s="132" t="s">
        <v>296</v>
      </c>
      <c r="D1188" s="132" t="s">
        <v>312</v>
      </c>
      <c r="E1188" s="132" t="s">
        <v>737</v>
      </c>
      <c r="F1188" s="132" t="s">
        <v>28</v>
      </c>
      <c r="G1188" s="133" t="n">
        <v>1907420</v>
      </c>
      <c r="H1188" s="133" t="n">
        <v>1907420</v>
      </c>
    </row>
    <row ht="31.5" outlineLevel="0" r="1189">
      <c r="A1189" s="131" t="s">
        <v>738</v>
      </c>
      <c r="B1189" s="132" t="s">
        <v>639</v>
      </c>
      <c r="C1189" s="132" t="s">
        <v>296</v>
      </c>
      <c r="D1189" s="132" t="s">
        <v>312</v>
      </c>
      <c r="E1189" s="132" t="s">
        <v>739</v>
      </c>
      <c r="F1189" s="132" t="s">
        <v>28</v>
      </c>
      <c r="G1189" s="133" t="n">
        <v>95420</v>
      </c>
      <c r="H1189" s="133" t="n">
        <v>95420</v>
      </c>
    </row>
    <row ht="31.5" outlineLevel="0" r="1190">
      <c r="A1190" s="131" t="s">
        <v>740</v>
      </c>
      <c r="B1190" s="132" t="s">
        <v>639</v>
      </c>
      <c r="C1190" s="132" t="s">
        <v>296</v>
      </c>
      <c r="D1190" s="132" t="s">
        <v>312</v>
      </c>
      <c r="E1190" s="132" t="s">
        <v>741</v>
      </c>
      <c r="F1190" s="132" t="s">
        <v>28</v>
      </c>
      <c r="G1190" s="133" t="n">
        <v>95420</v>
      </c>
      <c r="H1190" s="133" t="n">
        <v>95420</v>
      </c>
    </row>
    <row ht="31.5" outlineLevel="0" r="1191">
      <c r="A1191" s="131" t="s">
        <v>51</v>
      </c>
      <c r="B1191" s="132" t="s">
        <v>639</v>
      </c>
      <c r="C1191" s="132" t="s">
        <v>296</v>
      </c>
      <c r="D1191" s="132" t="s">
        <v>312</v>
      </c>
      <c r="E1191" s="132" t="s">
        <v>741</v>
      </c>
      <c r="F1191" s="132" t="s">
        <v>43</v>
      </c>
      <c r="G1191" s="133" t="n">
        <f aca="false" ca="false" dt2D="false" dtr="false" t="normal">SUM(G1192:G1193)</f>
        <v>68246</v>
      </c>
      <c r="H1191" s="133" t="n">
        <f aca="false" ca="false" dt2D="false" dtr="false" t="normal">SUM(H1192:H1193)</f>
        <v>68246</v>
      </c>
    </row>
    <row outlineLevel="0" r="1192">
      <c r="A1192" s="131" t="s">
        <v>52</v>
      </c>
      <c r="B1192" s="132" t="s">
        <v>639</v>
      </c>
      <c r="C1192" s="132" t="s">
        <v>296</v>
      </c>
      <c r="D1192" s="132" t="s">
        <v>312</v>
      </c>
      <c r="E1192" s="132" t="s">
        <v>741</v>
      </c>
      <c r="F1192" s="132" t="s">
        <v>46</v>
      </c>
      <c r="G1192" s="133" t="n">
        <v>37336</v>
      </c>
      <c r="H1192" s="133" t="n">
        <v>37336</v>
      </c>
    </row>
    <row outlineLevel="0" r="1193">
      <c r="A1193" s="131" t="s">
        <v>184</v>
      </c>
      <c r="B1193" s="132" t="s">
        <v>639</v>
      </c>
      <c r="C1193" s="132" t="s">
        <v>296</v>
      </c>
      <c r="D1193" s="132" t="s">
        <v>312</v>
      </c>
      <c r="E1193" s="132" t="s">
        <v>741</v>
      </c>
      <c r="F1193" s="132" t="s">
        <v>185</v>
      </c>
      <c r="G1193" s="133" t="n">
        <v>30910</v>
      </c>
      <c r="H1193" s="133" t="n">
        <v>30910</v>
      </c>
    </row>
    <row outlineLevel="0" r="1194">
      <c r="A1194" s="131" t="s">
        <v>86</v>
      </c>
      <c r="B1194" s="132" t="s">
        <v>639</v>
      </c>
      <c r="C1194" s="132" t="s">
        <v>296</v>
      </c>
      <c r="D1194" s="132" t="s">
        <v>312</v>
      </c>
      <c r="E1194" s="132" t="s">
        <v>741</v>
      </c>
      <c r="F1194" s="132" t="s">
        <v>87</v>
      </c>
      <c r="G1194" s="133" t="n">
        <f aca="false" ca="false" dt2D="false" dtr="false" t="normal">SUM(G1195:G1196)</f>
        <v>27174</v>
      </c>
      <c r="H1194" s="133" t="n">
        <f aca="false" ca="false" dt2D="false" dtr="false" t="normal">SUM(H1195:H1196)</f>
        <v>27174</v>
      </c>
    </row>
    <row outlineLevel="0" r="1195">
      <c r="A1195" s="131" t="s">
        <v>186</v>
      </c>
      <c r="B1195" s="132" t="s">
        <v>639</v>
      </c>
      <c r="C1195" s="132" t="s">
        <v>296</v>
      </c>
      <c r="D1195" s="132" t="s">
        <v>312</v>
      </c>
      <c r="E1195" s="132" t="s">
        <v>741</v>
      </c>
      <c r="F1195" s="132" t="s">
        <v>187</v>
      </c>
      <c r="G1195" s="133" t="n">
        <v>21727</v>
      </c>
      <c r="H1195" s="133" t="n">
        <v>21727</v>
      </c>
    </row>
    <row outlineLevel="0" r="1196">
      <c r="A1196" s="131" t="s">
        <v>88</v>
      </c>
      <c r="B1196" s="132" t="s">
        <v>639</v>
      </c>
      <c r="C1196" s="132" t="s">
        <v>296</v>
      </c>
      <c r="D1196" s="132" t="s">
        <v>312</v>
      </c>
      <c r="E1196" s="132" t="s">
        <v>741</v>
      </c>
      <c r="F1196" s="132" t="s">
        <v>89</v>
      </c>
      <c r="G1196" s="133" t="n">
        <v>5447</v>
      </c>
      <c r="H1196" s="133" t="n">
        <v>5447</v>
      </c>
    </row>
    <row ht="110.25" outlineLevel="0" r="1197">
      <c r="A1197" s="131" t="s">
        <v>757</v>
      </c>
      <c r="B1197" s="132" t="s">
        <v>639</v>
      </c>
      <c r="C1197" s="132" t="s">
        <v>296</v>
      </c>
      <c r="D1197" s="132" t="s">
        <v>312</v>
      </c>
      <c r="E1197" s="132" t="s">
        <v>758</v>
      </c>
      <c r="F1197" s="132" t="s">
        <v>28</v>
      </c>
      <c r="G1197" s="133" t="n">
        <v>1812000</v>
      </c>
      <c r="H1197" s="133" t="n">
        <v>1812000</v>
      </c>
    </row>
    <row ht="110.25" outlineLevel="0" r="1198">
      <c r="A1198" s="131" t="s">
        <v>759</v>
      </c>
      <c r="B1198" s="132" t="s">
        <v>639</v>
      </c>
      <c r="C1198" s="132" t="s">
        <v>296</v>
      </c>
      <c r="D1198" s="132" t="s">
        <v>312</v>
      </c>
      <c r="E1198" s="132" t="s">
        <v>760</v>
      </c>
      <c r="F1198" s="132" t="s">
        <v>28</v>
      </c>
      <c r="G1198" s="133" t="n">
        <v>1812000</v>
      </c>
      <c r="H1198" s="133" t="n">
        <v>1812000</v>
      </c>
    </row>
    <row ht="31.5" outlineLevel="0" r="1199">
      <c r="A1199" s="131" t="s">
        <v>51</v>
      </c>
      <c r="B1199" s="132" t="s">
        <v>639</v>
      </c>
      <c r="C1199" s="132" t="s">
        <v>296</v>
      </c>
      <c r="D1199" s="132" t="s">
        <v>312</v>
      </c>
      <c r="E1199" s="132" t="s">
        <v>760</v>
      </c>
      <c r="F1199" s="132" t="s">
        <v>43</v>
      </c>
      <c r="G1199" s="133" t="n">
        <f aca="false" ca="false" dt2D="false" dtr="false" t="normal">G1200</f>
        <v>1812000</v>
      </c>
      <c r="H1199" s="133" t="n">
        <f aca="false" ca="false" dt2D="false" dtr="false" t="normal">H1200</f>
        <v>1812000</v>
      </c>
    </row>
    <row outlineLevel="0" r="1200">
      <c r="A1200" s="131" t="s">
        <v>52</v>
      </c>
      <c r="B1200" s="132" t="s">
        <v>639</v>
      </c>
      <c r="C1200" s="132" t="s">
        <v>296</v>
      </c>
      <c r="D1200" s="132" t="s">
        <v>312</v>
      </c>
      <c r="E1200" s="132" t="s">
        <v>760</v>
      </c>
      <c r="F1200" s="132" t="s">
        <v>46</v>
      </c>
      <c r="G1200" s="133" t="n">
        <v>1812000</v>
      </c>
      <c r="H1200" s="133" t="n">
        <v>1812000</v>
      </c>
    </row>
    <row ht="31.5" outlineLevel="0" r="1201">
      <c r="A1201" s="131" t="s">
        <v>761</v>
      </c>
      <c r="B1201" s="132" t="s">
        <v>639</v>
      </c>
      <c r="C1201" s="132" t="s">
        <v>296</v>
      </c>
      <c r="D1201" s="132" t="s">
        <v>312</v>
      </c>
      <c r="E1201" s="132" t="s">
        <v>762</v>
      </c>
      <c r="F1201" s="132" t="s">
        <v>28</v>
      </c>
      <c r="G1201" s="133" t="n">
        <v>0</v>
      </c>
      <c r="H1201" s="133" t="n">
        <v>0</v>
      </c>
    </row>
    <row ht="31.5" outlineLevel="0" r="1202">
      <c r="A1202" s="131" t="s">
        <v>740</v>
      </c>
      <c r="B1202" s="132" t="s">
        <v>639</v>
      </c>
      <c r="C1202" s="132" t="s">
        <v>296</v>
      </c>
      <c r="D1202" s="132" t="s">
        <v>312</v>
      </c>
      <c r="E1202" s="132" t="s">
        <v>763</v>
      </c>
      <c r="F1202" s="132" t="s">
        <v>28</v>
      </c>
      <c r="G1202" s="133" t="n">
        <v>0</v>
      </c>
      <c r="H1202" s="133" t="n">
        <v>0</v>
      </c>
    </row>
    <row ht="31.5" outlineLevel="0" r="1203">
      <c r="A1203" s="131" t="s">
        <v>51</v>
      </c>
      <c r="B1203" s="132" t="s">
        <v>639</v>
      </c>
      <c r="C1203" s="132" t="s">
        <v>296</v>
      </c>
      <c r="D1203" s="132" t="s">
        <v>312</v>
      </c>
      <c r="E1203" s="132" t="s">
        <v>763</v>
      </c>
      <c r="F1203" s="132" t="s">
        <v>43</v>
      </c>
      <c r="G1203" s="133" t="n">
        <f aca="false" ca="false" dt2D="false" dtr="false" t="normal">G1204</f>
        <v>0</v>
      </c>
      <c r="H1203" s="133" t="n">
        <f aca="false" ca="false" dt2D="false" dtr="false" t="normal">H1204</f>
        <v>0</v>
      </c>
    </row>
    <row outlineLevel="0" r="1204">
      <c r="A1204" s="131" t="s">
        <v>52</v>
      </c>
      <c r="B1204" s="132" t="s">
        <v>639</v>
      </c>
      <c r="C1204" s="132" t="s">
        <v>296</v>
      </c>
      <c r="D1204" s="132" t="s">
        <v>312</v>
      </c>
      <c r="E1204" s="132" t="s">
        <v>763</v>
      </c>
      <c r="F1204" s="132" t="s">
        <v>46</v>
      </c>
      <c r="G1204" s="133" t="n">
        <v>0</v>
      </c>
      <c r="H1204" s="133" t="n">
        <v>0</v>
      </c>
    </row>
    <row ht="31.5" outlineLevel="0" r="1205">
      <c r="A1205" s="131" t="s">
        <v>764</v>
      </c>
      <c r="B1205" s="132" t="s">
        <v>639</v>
      </c>
      <c r="C1205" s="132" t="s">
        <v>296</v>
      </c>
      <c r="D1205" s="132" t="s">
        <v>312</v>
      </c>
      <c r="E1205" s="132" t="s">
        <v>765</v>
      </c>
      <c r="F1205" s="132" t="s">
        <v>28</v>
      </c>
      <c r="G1205" s="133" t="n">
        <v>97850266</v>
      </c>
      <c r="H1205" s="133" t="n">
        <v>97850676</v>
      </c>
    </row>
    <row ht="31.5" outlineLevel="0" r="1206">
      <c r="A1206" s="131" t="s">
        <v>766</v>
      </c>
      <c r="B1206" s="132" t="s">
        <v>639</v>
      </c>
      <c r="C1206" s="132" t="s">
        <v>296</v>
      </c>
      <c r="D1206" s="132" t="s">
        <v>312</v>
      </c>
      <c r="E1206" s="132" t="s">
        <v>767</v>
      </c>
      <c r="F1206" s="132" t="s">
        <v>28</v>
      </c>
      <c r="G1206" s="133" t="n">
        <v>97850266</v>
      </c>
      <c r="H1206" s="133" t="n">
        <v>97850676</v>
      </c>
    </row>
    <row outlineLevel="0" r="1207">
      <c r="A1207" s="131" t="s">
        <v>38</v>
      </c>
      <c r="B1207" s="132" t="s">
        <v>639</v>
      </c>
      <c r="C1207" s="132" t="s">
        <v>296</v>
      </c>
      <c r="D1207" s="132" t="s">
        <v>312</v>
      </c>
      <c r="E1207" s="132" t="s">
        <v>768</v>
      </c>
      <c r="F1207" s="132" t="s">
        <v>28</v>
      </c>
      <c r="G1207" s="133" t="n">
        <v>1251596</v>
      </c>
      <c r="H1207" s="133" t="n">
        <v>1251596</v>
      </c>
    </row>
    <row outlineLevel="0" r="1208">
      <c r="A1208" s="131" t="s">
        <v>41</v>
      </c>
      <c r="B1208" s="132" t="s">
        <v>639</v>
      </c>
      <c r="C1208" s="132" t="s">
        <v>296</v>
      </c>
      <c r="D1208" s="132" t="s">
        <v>312</v>
      </c>
      <c r="E1208" s="132" t="s">
        <v>768</v>
      </c>
      <c r="F1208" s="132" t="s">
        <v>42</v>
      </c>
      <c r="G1208" s="133" t="n">
        <f aca="false" ca="false" dt2D="false" dtr="false" t="normal">SUM(G1209:G1210)</f>
        <v>144040</v>
      </c>
      <c r="H1208" s="133" t="n">
        <f aca="false" ca="false" dt2D="false" dtr="false" t="normal">SUM(H1209:H1210)</f>
        <v>144040</v>
      </c>
    </row>
    <row ht="31.5" outlineLevel="0" r="1209">
      <c r="A1209" s="131" t="s">
        <v>44</v>
      </c>
      <c r="B1209" s="132" t="s">
        <v>639</v>
      </c>
      <c r="C1209" s="132" t="s">
        <v>296</v>
      </c>
      <c r="D1209" s="132" t="s">
        <v>312</v>
      </c>
      <c r="E1209" s="132" t="s">
        <v>768</v>
      </c>
      <c r="F1209" s="132" t="s">
        <v>45</v>
      </c>
      <c r="G1209" s="133" t="n">
        <v>110630</v>
      </c>
      <c r="H1209" s="133" t="n">
        <v>110630</v>
      </c>
    </row>
    <row ht="31.5" outlineLevel="0" r="1210">
      <c r="A1210" s="131" t="s">
        <v>49</v>
      </c>
      <c r="B1210" s="132" t="s">
        <v>639</v>
      </c>
      <c r="C1210" s="132" t="s">
        <v>296</v>
      </c>
      <c r="D1210" s="132" t="s">
        <v>312</v>
      </c>
      <c r="E1210" s="132" t="s">
        <v>768</v>
      </c>
      <c r="F1210" s="132" t="s">
        <v>50</v>
      </c>
      <c r="G1210" s="133" t="n">
        <v>33410</v>
      </c>
      <c r="H1210" s="133" t="n">
        <v>33410</v>
      </c>
    </row>
    <row ht="31.5" outlineLevel="0" r="1211">
      <c r="A1211" s="131" t="s">
        <v>51</v>
      </c>
      <c r="B1211" s="132" t="s">
        <v>639</v>
      </c>
      <c r="C1211" s="132" t="s">
        <v>296</v>
      </c>
      <c r="D1211" s="132" t="s">
        <v>312</v>
      </c>
      <c r="E1211" s="132" t="s">
        <v>768</v>
      </c>
      <c r="F1211" s="132" t="s">
        <v>43</v>
      </c>
      <c r="G1211" s="133" t="n">
        <f aca="false" ca="false" dt2D="false" dtr="false" t="normal">SUM(G1212:G1213)</f>
        <v>1105616</v>
      </c>
      <c r="H1211" s="133" t="n">
        <f aca="false" ca="false" dt2D="false" dtr="false" t="normal">SUM(H1212:H1213)</f>
        <v>1105616</v>
      </c>
    </row>
    <row outlineLevel="0" r="1212">
      <c r="A1212" s="131" t="s">
        <v>52</v>
      </c>
      <c r="B1212" s="132" t="s">
        <v>639</v>
      </c>
      <c r="C1212" s="132" t="s">
        <v>296</v>
      </c>
      <c r="D1212" s="132" t="s">
        <v>312</v>
      </c>
      <c r="E1212" s="132" t="s">
        <v>768</v>
      </c>
      <c r="F1212" s="132" t="s">
        <v>46</v>
      </c>
      <c r="G1212" s="133" t="n">
        <v>731756.71</v>
      </c>
      <c r="H1212" s="133" t="n">
        <v>731756.71</v>
      </c>
    </row>
    <row outlineLevel="0" r="1213">
      <c r="A1213" s="131" t="s">
        <v>184</v>
      </c>
      <c r="B1213" s="132" t="s">
        <v>639</v>
      </c>
      <c r="C1213" s="132" t="s">
        <v>296</v>
      </c>
      <c r="D1213" s="132" t="s">
        <v>312</v>
      </c>
      <c r="E1213" s="132" t="s">
        <v>768</v>
      </c>
      <c r="F1213" s="132" t="s">
        <v>185</v>
      </c>
      <c r="G1213" s="133" t="n">
        <v>373859.29</v>
      </c>
      <c r="H1213" s="133" t="n">
        <v>373859.29</v>
      </c>
    </row>
    <row outlineLevel="0" r="1214">
      <c r="A1214" s="131" t="s">
        <v>86</v>
      </c>
      <c r="B1214" s="132" t="s">
        <v>639</v>
      </c>
      <c r="C1214" s="132" t="s">
        <v>296</v>
      </c>
      <c r="D1214" s="132" t="s">
        <v>312</v>
      </c>
      <c r="E1214" s="132" t="s">
        <v>768</v>
      </c>
      <c r="F1214" s="132" t="s">
        <v>87</v>
      </c>
      <c r="G1214" s="133" t="n">
        <f aca="false" ca="false" dt2D="false" dtr="false" t="normal">G1215</f>
        <v>1940</v>
      </c>
      <c r="H1214" s="133" t="n">
        <f aca="false" ca="false" dt2D="false" dtr="false" t="normal">H1215</f>
        <v>1940</v>
      </c>
    </row>
    <row outlineLevel="0" r="1215">
      <c r="A1215" s="131" t="s">
        <v>88</v>
      </c>
      <c r="B1215" s="132" t="s">
        <v>639</v>
      </c>
      <c r="C1215" s="132" t="s">
        <v>296</v>
      </c>
      <c r="D1215" s="132" t="s">
        <v>312</v>
      </c>
      <c r="E1215" s="132" t="s">
        <v>768</v>
      </c>
      <c r="F1215" s="132" t="s">
        <v>89</v>
      </c>
      <c r="G1215" s="133" t="n">
        <v>1940</v>
      </c>
      <c r="H1215" s="133" t="n">
        <v>1940</v>
      </c>
    </row>
    <row ht="31.5" outlineLevel="0" r="1216">
      <c r="A1216" s="131" t="s">
        <v>53</v>
      </c>
      <c r="B1216" s="132" t="s">
        <v>639</v>
      </c>
      <c r="C1216" s="132" t="s">
        <v>296</v>
      </c>
      <c r="D1216" s="132" t="s">
        <v>312</v>
      </c>
      <c r="E1216" s="132" t="s">
        <v>769</v>
      </c>
      <c r="F1216" s="132" t="s">
        <v>28</v>
      </c>
      <c r="G1216" s="133" t="n">
        <v>9460700</v>
      </c>
      <c r="H1216" s="133" t="n">
        <v>9460700</v>
      </c>
    </row>
    <row outlineLevel="0" r="1217">
      <c r="A1217" s="131" t="s">
        <v>41</v>
      </c>
      <c r="B1217" s="132" t="s">
        <v>639</v>
      </c>
      <c r="C1217" s="132" t="s">
        <v>296</v>
      </c>
      <c r="D1217" s="132" t="s">
        <v>312</v>
      </c>
      <c r="E1217" s="132" t="s">
        <v>769</v>
      </c>
      <c r="F1217" s="132" t="s">
        <v>42</v>
      </c>
      <c r="G1217" s="133" t="n">
        <f aca="false" ca="false" dt2D="false" dtr="false" t="normal">SUM(G1218:G1219)</f>
        <v>9460700</v>
      </c>
      <c r="H1217" s="133" t="n">
        <f aca="false" ca="false" dt2D="false" dtr="false" t="normal">SUM(H1218:H1219)</f>
        <v>9460700</v>
      </c>
    </row>
    <row outlineLevel="0" r="1218">
      <c r="A1218" s="131" t="s">
        <v>55</v>
      </c>
      <c r="B1218" s="132" t="s">
        <v>639</v>
      </c>
      <c r="C1218" s="132" t="s">
        <v>296</v>
      </c>
      <c r="D1218" s="132" t="s">
        <v>312</v>
      </c>
      <c r="E1218" s="132" t="s">
        <v>769</v>
      </c>
      <c r="F1218" s="132" t="s">
        <v>56</v>
      </c>
      <c r="G1218" s="133" t="n">
        <v>7266300</v>
      </c>
      <c r="H1218" s="133" t="n">
        <v>7266300</v>
      </c>
    </row>
    <row ht="31.5" outlineLevel="0" r="1219">
      <c r="A1219" s="131" t="s">
        <v>49</v>
      </c>
      <c r="B1219" s="132" t="s">
        <v>639</v>
      </c>
      <c r="C1219" s="132" t="s">
        <v>296</v>
      </c>
      <c r="D1219" s="132" t="s">
        <v>312</v>
      </c>
      <c r="E1219" s="132" t="s">
        <v>769</v>
      </c>
      <c r="F1219" s="132" t="s">
        <v>50</v>
      </c>
      <c r="G1219" s="133" t="n">
        <v>2194400</v>
      </c>
      <c r="H1219" s="133" t="n">
        <v>2194400</v>
      </c>
    </row>
    <row ht="31.5" outlineLevel="0" r="1220">
      <c r="A1220" s="131" t="s">
        <v>770</v>
      </c>
      <c r="B1220" s="132" t="s">
        <v>639</v>
      </c>
      <c r="C1220" s="132" t="s">
        <v>296</v>
      </c>
      <c r="D1220" s="132" t="s">
        <v>312</v>
      </c>
      <c r="E1220" s="132" t="s">
        <v>771</v>
      </c>
      <c r="F1220" s="132" t="s">
        <v>28</v>
      </c>
      <c r="G1220" s="133" t="n">
        <v>2182230</v>
      </c>
      <c r="H1220" s="133" t="n">
        <v>2182230</v>
      </c>
    </row>
    <row outlineLevel="0" r="1221">
      <c r="A1221" s="131" t="s">
        <v>41</v>
      </c>
      <c r="B1221" s="132" t="s">
        <v>639</v>
      </c>
      <c r="C1221" s="132" t="s">
        <v>296</v>
      </c>
      <c r="D1221" s="132" t="s">
        <v>312</v>
      </c>
      <c r="E1221" s="132" t="s">
        <v>771</v>
      </c>
      <c r="F1221" s="132" t="s">
        <v>42</v>
      </c>
      <c r="G1221" s="133" t="n">
        <f aca="false" ca="false" dt2D="false" dtr="false" t="normal">SUM(G1222:G1224)</f>
        <v>1789177</v>
      </c>
      <c r="H1221" s="133" t="n">
        <f aca="false" ca="false" dt2D="false" dtr="false" t="normal">SUM(H1222:H1224)</f>
        <v>1789177</v>
      </c>
    </row>
    <row outlineLevel="0" r="1222">
      <c r="A1222" s="131" t="s">
        <v>55</v>
      </c>
      <c r="B1222" s="132" t="s">
        <v>639</v>
      </c>
      <c r="C1222" s="132" t="s">
        <v>296</v>
      </c>
      <c r="D1222" s="132" t="s">
        <v>312</v>
      </c>
      <c r="E1222" s="132" t="s">
        <v>771</v>
      </c>
      <c r="F1222" s="132" t="s">
        <v>56</v>
      </c>
      <c r="G1222" s="133" t="n">
        <v>1335880</v>
      </c>
      <c r="H1222" s="133" t="n">
        <v>1335880</v>
      </c>
    </row>
    <row ht="31.5" outlineLevel="0" r="1223">
      <c r="A1223" s="131" t="s">
        <v>44</v>
      </c>
      <c r="B1223" s="132" t="s">
        <v>639</v>
      </c>
      <c r="C1223" s="132" t="s">
        <v>296</v>
      </c>
      <c r="D1223" s="132" t="s">
        <v>312</v>
      </c>
      <c r="E1223" s="132" t="s">
        <v>771</v>
      </c>
      <c r="F1223" s="132" t="s">
        <v>45</v>
      </c>
      <c r="G1223" s="133" t="n">
        <v>38295</v>
      </c>
      <c r="H1223" s="133" t="n">
        <v>38295</v>
      </c>
    </row>
    <row ht="31.5" outlineLevel="0" r="1224">
      <c r="A1224" s="131" t="s">
        <v>49</v>
      </c>
      <c r="B1224" s="132" t="s">
        <v>639</v>
      </c>
      <c r="C1224" s="132" t="s">
        <v>296</v>
      </c>
      <c r="D1224" s="132" t="s">
        <v>312</v>
      </c>
      <c r="E1224" s="132" t="s">
        <v>771</v>
      </c>
      <c r="F1224" s="132" t="s">
        <v>50</v>
      </c>
      <c r="G1224" s="133" t="n">
        <v>415002</v>
      </c>
      <c r="H1224" s="133" t="n">
        <v>415002</v>
      </c>
    </row>
    <row ht="31.5" outlineLevel="0" r="1225">
      <c r="A1225" s="131" t="s">
        <v>51</v>
      </c>
      <c r="B1225" s="132" t="s">
        <v>639</v>
      </c>
      <c r="C1225" s="132" t="s">
        <v>296</v>
      </c>
      <c r="D1225" s="132" t="s">
        <v>312</v>
      </c>
      <c r="E1225" s="132" t="s">
        <v>771</v>
      </c>
      <c r="F1225" s="132" t="s">
        <v>43</v>
      </c>
      <c r="G1225" s="133" t="n">
        <f aca="false" ca="false" dt2D="false" dtr="false" t="normal">G1226</f>
        <v>393053</v>
      </c>
      <c r="H1225" s="133" t="n">
        <f aca="false" ca="false" dt2D="false" dtr="false" t="normal">H1226</f>
        <v>393053</v>
      </c>
    </row>
    <row outlineLevel="0" r="1226">
      <c r="A1226" s="131" t="s">
        <v>52</v>
      </c>
      <c r="B1226" s="132" t="s">
        <v>639</v>
      </c>
      <c r="C1226" s="132" t="s">
        <v>296</v>
      </c>
      <c r="D1226" s="132" t="s">
        <v>312</v>
      </c>
      <c r="E1226" s="132" t="s">
        <v>771</v>
      </c>
      <c r="F1226" s="132" t="s">
        <v>46</v>
      </c>
      <c r="G1226" s="133" t="n">
        <v>393053</v>
      </c>
      <c r="H1226" s="133" t="n">
        <v>393053</v>
      </c>
    </row>
    <row ht="31.5" outlineLevel="0" r="1227">
      <c r="A1227" s="131" t="s">
        <v>772</v>
      </c>
      <c r="B1227" s="132" t="s">
        <v>639</v>
      </c>
      <c r="C1227" s="132" t="s">
        <v>296</v>
      </c>
      <c r="D1227" s="132" t="s">
        <v>312</v>
      </c>
      <c r="E1227" s="132" t="s">
        <v>773</v>
      </c>
      <c r="F1227" s="132" t="s">
        <v>28</v>
      </c>
      <c r="G1227" s="133" t="n">
        <v>84955740</v>
      </c>
      <c r="H1227" s="133" t="n">
        <v>84956150</v>
      </c>
    </row>
    <row outlineLevel="0" r="1228">
      <c r="A1228" s="131" t="s">
        <v>41</v>
      </c>
      <c r="B1228" s="132" t="s">
        <v>639</v>
      </c>
      <c r="C1228" s="132" t="s">
        <v>296</v>
      </c>
      <c r="D1228" s="132" t="s">
        <v>312</v>
      </c>
      <c r="E1228" s="132" t="s">
        <v>773</v>
      </c>
      <c r="F1228" s="132" t="s">
        <v>42</v>
      </c>
      <c r="G1228" s="133" t="n">
        <f aca="false" ca="false" dt2D="false" dtr="false" t="normal">SUM(G1229:G1231)</f>
        <v>81318239</v>
      </c>
      <c r="H1228" s="133" t="n">
        <f aca="false" ca="false" dt2D="false" dtr="false" t="normal">SUM(H1229:H1231)</f>
        <v>81318239</v>
      </c>
    </row>
    <row outlineLevel="0" r="1229">
      <c r="A1229" s="131" t="s">
        <v>55</v>
      </c>
      <c r="B1229" s="132" t="s">
        <v>639</v>
      </c>
      <c r="C1229" s="132" t="s">
        <v>296</v>
      </c>
      <c r="D1229" s="132" t="s">
        <v>312</v>
      </c>
      <c r="E1229" s="132" t="s">
        <v>773</v>
      </c>
      <c r="F1229" s="132" t="s">
        <v>56</v>
      </c>
      <c r="G1229" s="133" t="n">
        <v>61048000</v>
      </c>
      <c r="H1229" s="133" t="n">
        <v>61048000</v>
      </c>
    </row>
    <row ht="31.5" outlineLevel="0" r="1230">
      <c r="A1230" s="131" t="s">
        <v>44</v>
      </c>
      <c r="B1230" s="132" t="s">
        <v>639</v>
      </c>
      <c r="C1230" s="132" t="s">
        <v>296</v>
      </c>
      <c r="D1230" s="132" t="s">
        <v>312</v>
      </c>
      <c r="E1230" s="132" t="s">
        <v>773</v>
      </c>
      <c r="F1230" s="132" t="s">
        <v>45</v>
      </c>
      <c r="G1230" s="133" t="n">
        <v>1408405</v>
      </c>
      <c r="H1230" s="133" t="n">
        <v>1408405</v>
      </c>
    </row>
    <row ht="31.5" outlineLevel="0" r="1231">
      <c r="A1231" s="131" t="s">
        <v>49</v>
      </c>
      <c r="B1231" s="132" t="s">
        <v>639</v>
      </c>
      <c r="C1231" s="132" t="s">
        <v>296</v>
      </c>
      <c r="D1231" s="132" t="s">
        <v>312</v>
      </c>
      <c r="E1231" s="132" t="s">
        <v>773</v>
      </c>
      <c r="F1231" s="132" t="s">
        <v>50</v>
      </c>
      <c r="G1231" s="133" t="n">
        <v>18861834</v>
      </c>
      <c r="H1231" s="133" t="n">
        <v>18861834</v>
      </c>
    </row>
    <row ht="31.5" outlineLevel="0" r="1232">
      <c r="A1232" s="131" t="s">
        <v>51</v>
      </c>
      <c r="B1232" s="132" t="s">
        <v>639</v>
      </c>
      <c r="C1232" s="132" t="s">
        <v>296</v>
      </c>
      <c r="D1232" s="132" t="s">
        <v>312</v>
      </c>
      <c r="E1232" s="132" t="s">
        <v>773</v>
      </c>
      <c r="F1232" s="132" t="s">
        <v>43</v>
      </c>
      <c r="G1232" s="133" t="n">
        <f aca="false" ca="false" dt2D="false" dtr="false" t="normal">SUM(G1233:G1234)</f>
        <v>3537583</v>
      </c>
      <c r="H1232" s="133" t="n">
        <f aca="false" ca="false" dt2D="false" dtr="false" t="normal">SUM(H1233:H1234)</f>
        <v>3537993</v>
      </c>
    </row>
    <row outlineLevel="0" r="1233">
      <c r="A1233" s="131" t="s">
        <v>52</v>
      </c>
      <c r="B1233" s="132" t="s">
        <v>639</v>
      </c>
      <c r="C1233" s="132" t="s">
        <v>296</v>
      </c>
      <c r="D1233" s="132" t="s">
        <v>312</v>
      </c>
      <c r="E1233" s="132" t="s">
        <v>773</v>
      </c>
      <c r="F1233" s="132" t="s">
        <v>46</v>
      </c>
      <c r="G1233" s="133" t="n">
        <v>2686583</v>
      </c>
      <c r="H1233" s="133" t="n">
        <v>2686993</v>
      </c>
    </row>
    <row outlineLevel="0" r="1234">
      <c r="A1234" s="131" t="s">
        <v>184</v>
      </c>
      <c r="B1234" s="132" t="s">
        <v>639</v>
      </c>
      <c r="C1234" s="132" t="s">
        <v>296</v>
      </c>
      <c r="D1234" s="132" t="s">
        <v>312</v>
      </c>
      <c r="E1234" s="132" t="s">
        <v>773</v>
      </c>
      <c r="F1234" s="132" t="s">
        <v>185</v>
      </c>
      <c r="G1234" s="133" t="n">
        <v>851000</v>
      </c>
      <c r="H1234" s="133" t="n">
        <v>851000</v>
      </c>
    </row>
    <row outlineLevel="0" r="1235">
      <c r="A1235" s="131" t="s">
        <v>86</v>
      </c>
      <c r="B1235" s="132" t="s">
        <v>639</v>
      </c>
      <c r="C1235" s="132" t="s">
        <v>296</v>
      </c>
      <c r="D1235" s="132" t="s">
        <v>312</v>
      </c>
      <c r="E1235" s="132" t="s">
        <v>773</v>
      </c>
      <c r="F1235" s="132" t="s">
        <v>87</v>
      </c>
      <c r="G1235" s="133" t="n">
        <f aca="false" ca="false" dt2D="false" dtr="false" t="normal">SUM(G1236:G1237)</f>
        <v>99918</v>
      </c>
      <c r="H1235" s="133" t="n">
        <f aca="false" ca="false" dt2D="false" dtr="false" t="normal">SUM(H1236:H1237)</f>
        <v>99918</v>
      </c>
    </row>
    <row outlineLevel="0" r="1236">
      <c r="A1236" s="131" t="s">
        <v>186</v>
      </c>
      <c r="B1236" s="132" t="s">
        <v>639</v>
      </c>
      <c r="C1236" s="132" t="s">
        <v>296</v>
      </c>
      <c r="D1236" s="132" t="s">
        <v>312</v>
      </c>
      <c r="E1236" s="132" t="s">
        <v>773</v>
      </c>
      <c r="F1236" s="132" t="s">
        <v>187</v>
      </c>
      <c r="G1236" s="133" t="n">
        <v>96363</v>
      </c>
      <c r="H1236" s="133" t="n">
        <v>96363</v>
      </c>
    </row>
    <row outlineLevel="0" r="1237">
      <c r="A1237" s="131" t="s">
        <v>88</v>
      </c>
      <c r="B1237" s="132" t="s">
        <v>639</v>
      </c>
      <c r="C1237" s="132" t="s">
        <v>296</v>
      </c>
      <c r="D1237" s="132" t="s">
        <v>312</v>
      </c>
      <c r="E1237" s="132" t="s">
        <v>773</v>
      </c>
      <c r="F1237" s="132" t="s">
        <v>89</v>
      </c>
      <c r="G1237" s="133" t="n">
        <v>3555</v>
      </c>
      <c r="H1237" s="133" t="n">
        <v>3555</v>
      </c>
    </row>
    <row outlineLevel="0" r="1238">
      <c r="A1238" s="131" t="n"/>
      <c r="B1238" s="132" t="n"/>
      <c r="C1238" s="132" t="n"/>
      <c r="D1238" s="132" t="n"/>
      <c r="E1238" s="132" t="n"/>
      <c r="F1238" s="132" t="n"/>
      <c r="G1238" s="133" t="n"/>
      <c r="H1238" s="133" t="n"/>
    </row>
    <row outlineLevel="0" r="1239">
      <c r="A1239" s="149" t="s">
        <v>774</v>
      </c>
      <c r="B1239" s="150" t="s">
        <v>426</v>
      </c>
      <c r="C1239" s="150" t="s">
        <v>26</v>
      </c>
      <c r="D1239" s="150" t="s">
        <v>26</v>
      </c>
      <c r="E1239" s="150" t="s">
        <v>27</v>
      </c>
      <c r="F1239" s="150" t="s">
        <v>28</v>
      </c>
      <c r="G1239" s="59" t="n">
        <v>262684570</v>
      </c>
      <c r="H1239" s="59" t="n">
        <v>262684570</v>
      </c>
    </row>
    <row outlineLevel="0" r="1240">
      <c r="A1240" s="143" t="s">
        <v>201</v>
      </c>
      <c r="B1240" s="144" t="s">
        <v>426</v>
      </c>
      <c r="C1240" s="144" t="s">
        <v>202</v>
      </c>
      <c r="D1240" s="144" t="s">
        <v>26</v>
      </c>
      <c r="E1240" s="144" t="s">
        <v>27</v>
      </c>
      <c r="F1240" s="144" t="s">
        <v>28</v>
      </c>
      <c r="G1240" s="145" t="n">
        <v>16821260</v>
      </c>
      <c r="H1240" s="145" t="n">
        <v>16821260</v>
      </c>
    </row>
    <row outlineLevel="0" r="1241">
      <c r="A1241" s="146" t="s">
        <v>502</v>
      </c>
      <c r="B1241" s="147" t="s">
        <v>426</v>
      </c>
      <c r="C1241" s="147" t="s">
        <v>202</v>
      </c>
      <c r="D1241" s="147" t="s">
        <v>32</v>
      </c>
      <c r="E1241" s="147" t="s">
        <v>27</v>
      </c>
      <c r="F1241" s="147" t="s">
        <v>28</v>
      </c>
      <c r="G1241" s="148" t="n">
        <v>16821260</v>
      </c>
      <c r="H1241" s="148" t="n">
        <v>16821260</v>
      </c>
    </row>
    <row customHeight="true" ht="18.75" outlineLevel="0" r="1242">
      <c r="A1242" s="131" t="s">
        <v>775</v>
      </c>
      <c r="B1242" s="132" t="s">
        <v>426</v>
      </c>
      <c r="C1242" s="132" t="s">
        <v>202</v>
      </c>
      <c r="D1242" s="132" t="s">
        <v>32</v>
      </c>
      <c r="E1242" s="132" t="s">
        <v>776</v>
      </c>
      <c r="F1242" s="132" t="s">
        <v>28</v>
      </c>
      <c r="G1242" s="133" t="n">
        <v>16657720</v>
      </c>
      <c r="H1242" s="133" t="n">
        <v>16657720</v>
      </c>
    </row>
    <row ht="31.5" outlineLevel="0" r="1243">
      <c r="A1243" s="131" t="s">
        <v>777</v>
      </c>
      <c r="B1243" s="132" t="s">
        <v>426</v>
      </c>
      <c r="C1243" s="132" t="s">
        <v>202</v>
      </c>
      <c r="D1243" s="132" t="s">
        <v>32</v>
      </c>
      <c r="E1243" s="132" t="s">
        <v>778</v>
      </c>
      <c r="F1243" s="132" t="s">
        <v>28</v>
      </c>
      <c r="G1243" s="133" t="n">
        <v>16657720</v>
      </c>
      <c r="H1243" s="133" t="n">
        <v>16657720</v>
      </c>
    </row>
    <row ht="31.5" outlineLevel="0" r="1244">
      <c r="A1244" s="131" t="s">
        <v>779</v>
      </c>
      <c r="B1244" s="132" t="s">
        <v>426</v>
      </c>
      <c r="C1244" s="132" t="s">
        <v>202</v>
      </c>
      <c r="D1244" s="132" t="s">
        <v>32</v>
      </c>
      <c r="E1244" s="132" t="s">
        <v>780</v>
      </c>
      <c r="F1244" s="132" t="s">
        <v>28</v>
      </c>
      <c r="G1244" s="133" t="n">
        <v>16657720</v>
      </c>
      <c r="H1244" s="133" t="n">
        <v>16657720</v>
      </c>
    </row>
    <row outlineLevel="0" r="1245">
      <c r="A1245" s="131" t="s">
        <v>176</v>
      </c>
      <c r="B1245" s="132" t="s">
        <v>426</v>
      </c>
      <c r="C1245" s="132" t="s">
        <v>202</v>
      </c>
      <c r="D1245" s="132" t="s">
        <v>32</v>
      </c>
      <c r="E1245" s="132" t="s">
        <v>781</v>
      </c>
      <c r="F1245" s="132" t="s">
        <v>28</v>
      </c>
      <c r="G1245" s="133" t="n">
        <v>16657720</v>
      </c>
      <c r="H1245" s="133" t="n">
        <v>16657720</v>
      </c>
    </row>
    <row outlineLevel="0" r="1246">
      <c r="A1246" s="131" t="s">
        <v>423</v>
      </c>
      <c r="B1246" s="132" t="s">
        <v>426</v>
      </c>
      <c r="C1246" s="132" t="s">
        <v>202</v>
      </c>
      <c r="D1246" s="132" t="s">
        <v>32</v>
      </c>
      <c r="E1246" s="132" t="s">
        <v>781</v>
      </c>
      <c r="F1246" s="132" t="s">
        <v>424</v>
      </c>
      <c r="G1246" s="133" t="n">
        <f aca="false" ca="false" dt2D="false" dtr="false" t="normal">G1247</f>
        <v>16657720</v>
      </c>
      <c r="H1246" s="133" t="n">
        <f aca="false" ca="false" dt2D="false" dtr="false" t="normal">H1247</f>
        <v>16657720</v>
      </c>
    </row>
    <row ht="47.25" outlineLevel="0" r="1247">
      <c r="A1247" s="131" t="s">
        <v>425</v>
      </c>
      <c r="B1247" s="132" t="s">
        <v>426</v>
      </c>
      <c r="C1247" s="132" t="s">
        <v>202</v>
      </c>
      <c r="D1247" s="132" t="s">
        <v>32</v>
      </c>
      <c r="E1247" s="132" t="s">
        <v>781</v>
      </c>
      <c r="F1247" s="132" t="s">
        <v>426</v>
      </c>
      <c r="G1247" s="133" t="n">
        <v>16657720</v>
      </c>
      <c r="H1247" s="133" t="n">
        <v>16657720</v>
      </c>
    </row>
    <row ht="31.5" outlineLevel="0" r="1248">
      <c r="A1248" s="131" t="s">
        <v>136</v>
      </c>
      <c r="B1248" s="132" t="s">
        <v>426</v>
      </c>
      <c r="C1248" s="132" t="s">
        <v>202</v>
      </c>
      <c r="D1248" s="132" t="s">
        <v>32</v>
      </c>
      <c r="E1248" s="132" t="s">
        <v>137</v>
      </c>
      <c r="F1248" s="132" t="s">
        <v>28</v>
      </c>
      <c r="G1248" s="133" t="n">
        <v>129340</v>
      </c>
      <c r="H1248" s="133" t="n">
        <v>129340</v>
      </c>
    </row>
    <row ht="31.5" outlineLevel="0" r="1249">
      <c r="A1249" s="131" t="s">
        <v>138</v>
      </c>
      <c r="B1249" s="132" t="s">
        <v>426</v>
      </c>
      <c r="C1249" s="132" t="s">
        <v>202</v>
      </c>
      <c r="D1249" s="132" t="s">
        <v>32</v>
      </c>
      <c r="E1249" s="132" t="s">
        <v>139</v>
      </c>
      <c r="F1249" s="132" t="s">
        <v>28</v>
      </c>
      <c r="G1249" s="133" t="n">
        <v>129340</v>
      </c>
      <c r="H1249" s="133" t="n">
        <v>129340</v>
      </c>
    </row>
    <row ht="47.25" outlineLevel="0" r="1250">
      <c r="A1250" s="131" t="s">
        <v>442</v>
      </c>
      <c r="B1250" s="132" t="s">
        <v>426</v>
      </c>
      <c r="C1250" s="132" t="s">
        <v>202</v>
      </c>
      <c r="D1250" s="132" t="s">
        <v>32</v>
      </c>
      <c r="E1250" s="132" t="s">
        <v>443</v>
      </c>
      <c r="F1250" s="132" t="s">
        <v>28</v>
      </c>
      <c r="G1250" s="133" t="n">
        <v>129340</v>
      </c>
      <c r="H1250" s="133" t="n">
        <v>129340</v>
      </c>
    </row>
    <row ht="31.5" outlineLevel="0" r="1251">
      <c r="A1251" s="131" t="s">
        <v>444</v>
      </c>
      <c r="B1251" s="132" t="s">
        <v>426</v>
      </c>
      <c r="C1251" s="132" t="s">
        <v>202</v>
      </c>
      <c r="D1251" s="132" t="s">
        <v>32</v>
      </c>
      <c r="E1251" s="132" t="s">
        <v>445</v>
      </c>
      <c r="F1251" s="132" t="s">
        <v>28</v>
      </c>
      <c r="G1251" s="133" t="n">
        <v>129340</v>
      </c>
      <c r="H1251" s="133" t="n">
        <v>129340</v>
      </c>
    </row>
    <row outlineLevel="0" r="1252">
      <c r="A1252" s="131" t="s">
        <v>423</v>
      </c>
      <c r="B1252" s="132" t="s">
        <v>426</v>
      </c>
      <c r="C1252" s="132" t="s">
        <v>202</v>
      </c>
      <c r="D1252" s="132" t="s">
        <v>32</v>
      </c>
      <c r="E1252" s="132" t="s">
        <v>445</v>
      </c>
      <c r="F1252" s="132" t="s">
        <v>424</v>
      </c>
      <c r="G1252" s="133" t="n">
        <f aca="false" ca="false" dt2D="false" dtr="false" t="normal">G1253</f>
        <v>129340</v>
      </c>
      <c r="H1252" s="133" t="n">
        <f aca="false" ca="false" dt2D="false" dtr="false" t="normal">H1253</f>
        <v>129340</v>
      </c>
    </row>
    <row outlineLevel="0" r="1253">
      <c r="A1253" s="131" t="s">
        <v>427</v>
      </c>
      <c r="B1253" s="132" t="s">
        <v>426</v>
      </c>
      <c r="C1253" s="132" t="s">
        <v>202</v>
      </c>
      <c r="D1253" s="132" t="s">
        <v>32</v>
      </c>
      <c r="E1253" s="132" t="s">
        <v>445</v>
      </c>
      <c r="F1253" s="132" t="s">
        <v>428</v>
      </c>
      <c r="G1253" s="133" t="n">
        <v>129340</v>
      </c>
      <c r="H1253" s="133" t="n">
        <v>129340</v>
      </c>
    </row>
    <row ht="63" outlineLevel="0" r="1254">
      <c r="A1254" s="131" t="s">
        <v>447</v>
      </c>
      <c r="B1254" s="132" t="s">
        <v>426</v>
      </c>
      <c r="C1254" s="132" t="s">
        <v>202</v>
      </c>
      <c r="D1254" s="132" t="s">
        <v>32</v>
      </c>
      <c r="E1254" s="132" t="s">
        <v>448</v>
      </c>
      <c r="F1254" s="132" t="s">
        <v>28</v>
      </c>
      <c r="G1254" s="133" t="n">
        <v>34200</v>
      </c>
      <c r="H1254" s="133" t="n">
        <v>34200</v>
      </c>
    </row>
    <row ht="31.5" outlineLevel="0" r="1255">
      <c r="A1255" s="131" t="s">
        <v>449</v>
      </c>
      <c r="B1255" s="132" t="s">
        <v>426</v>
      </c>
      <c r="C1255" s="132" t="s">
        <v>202</v>
      </c>
      <c r="D1255" s="132" t="s">
        <v>32</v>
      </c>
      <c r="E1255" s="132" t="s">
        <v>450</v>
      </c>
      <c r="F1255" s="132" t="s">
        <v>28</v>
      </c>
      <c r="G1255" s="133" t="n">
        <v>34200</v>
      </c>
      <c r="H1255" s="133" t="n">
        <v>34200</v>
      </c>
    </row>
    <row ht="31.5" outlineLevel="0" r="1256">
      <c r="A1256" s="131" t="s">
        <v>451</v>
      </c>
      <c r="B1256" s="132" t="s">
        <v>426</v>
      </c>
      <c r="C1256" s="132" t="s">
        <v>202</v>
      </c>
      <c r="D1256" s="132" t="s">
        <v>32</v>
      </c>
      <c r="E1256" s="132" t="s">
        <v>452</v>
      </c>
      <c r="F1256" s="132" t="s">
        <v>28</v>
      </c>
      <c r="G1256" s="133" t="n">
        <v>34200</v>
      </c>
      <c r="H1256" s="133" t="n">
        <v>34200</v>
      </c>
    </row>
    <row ht="31.5" outlineLevel="0" r="1257">
      <c r="A1257" s="131" t="s">
        <v>453</v>
      </c>
      <c r="B1257" s="132" t="s">
        <v>426</v>
      </c>
      <c r="C1257" s="132" t="s">
        <v>202</v>
      </c>
      <c r="D1257" s="132" t="s">
        <v>32</v>
      </c>
      <c r="E1257" s="132" t="s">
        <v>454</v>
      </c>
      <c r="F1257" s="132" t="s">
        <v>28</v>
      </c>
      <c r="G1257" s="133" t="n">
        <v>34200</v>
      </c>
      <c r="H1257" s="133" t="n">
        <v>34200</v>
      </c>
    </row>
    <row outlineLevel="0" r="1258">
      <c r="A1258" s="131" t="s">
        <v>423</v>
      </c>
      <c r="B1258" s="132" t="s">
        <v>426</v>
      </c>
      <c r="C1258" s="132" t="s">
        <v>202</v>
      </c>
      <c r="D1258" s="132" t="s">
        <v>32</v>
      </c>
      <c r="E1258" s="132" t="s">
        <v>454</v>
      </c>
      <c r="F1258" s="132" t="s">
        <v>424</v>
      </c>
      <c r="G1258" s="133" t="n">
        <f aca="false" ca="false" dt2D="false" dtr="false" t="normal">G1259</f>
        <v>34200</v>
      </c>
      <c r="H1258" s="133" t="n">
        <f aca="false" ca="false" dt2D="false" dtr="false" t="normal">H1259</f>
        <v>34200</v>
      </c>
    </row>
    <row outlineLevel="0" r="1259">
      <c r="A1259" s="131" t="s">
        <v>427</v>
      </c>
      <c r="B1259" s="132" t="s">
        <v>426</v>
      </c>
      <c r="C1259" s="132" t="s">
        <v>202</v>
      </c>
      <c r="D1259" s="132" t="s">
        <v>32</v>
      </c>
      <c r="E1259" s="132" t="s">
        <v>454</v>
      </c>
      <c r="F1259" s="132" t="s">
        <v>428</v>
      </c>
      <c r="G1259" s="133" t="n">
        <v>34200</v>
      </c>
      <c r="H1259" s="133" t="n">
        <v>34200</v>
      </c>
    </row>
    <row outlineLevel="0" r="1260">
      <c r="A1260" s="143" t="s">
        <v>782</v>
      </c>
      <c r="B1260" s="144" t="s">
        <v>426</v>
      </c>
      <c r="C1260" s="144" t="s">
        <v>320</v>
      </c>
      <c r="D1260" s="144" t="s">
        <v>26</v>
      </c>
      <c r="E1260" s="144" t="s">
        <v>27</v>
      </c>
      <c r="F1260" s="144" t="s">
        <v>28</v>
      </c>
      <c r="G1260" s="145" t="n">
        <v>245863310</v>
      </c>
      <c r="H1260" s="145" t="n">
        <v>245863310</v>
      </c>
    </row>
    <row outlineLevel="0" r="1261">
      <c r="A1261" s="146" t="s">
        <v>783</v>
      </c>
      <c r="B1261" s="147" t="s">
        <v>426</v>
      </c>
      <c r="C1261" s="147" t="s">
        <v>320</v>
      </c>
      <c r="D1261" s="147" t="s">
        <v>30</v>
      </c>
      <c r="E1261" s="147" t="s">
        <v>27</v>
      </c>
      <c r="F1261" s="147" t="s">
        <v>28</v>
      </c>
      <c r="G1261" s="148" t="n">
        <v>5969570.02</v>
      </c>
      <c r="H1261" s="148" t="n">
        <v>5969570.02</v>
      </c>
    </row>
    <row customHeight="true" ht="26.25" outlineLevel="0" r="1262">
      <c r="A1262" s="131" t="s">
        <v>775</v>
      </c>
      <c r="B1262" s="132" t="s">
        <v>426</v>
      </c>
      <c r="C1262" s="132" t="s">
        <v>320</v>
      </c>
      <c r="D1262" s="132" t="s">
        <v>30</v>
      </c>
      <c r="E1262" s="132" t="s">
        <v>776</v>
      </c>
      <c r="F1262" s="132" t="s">
        <v>28</v>
      </c>
      <c r="G1262" s="133" t="n">
        <v>5969570.02</v>
      </c>
      <c r="H1262" s="133" t="n">
        <v>5969570.02</v>
      </c>
    </row>
    <row ht="31.5" outlineLevel="0" r="1263">
      <c r="A1263" s="131" t="s">
        <v>777</v>
      </c>
      <c r="B1263" s="132" t="s">
        <v>426</v>
      </c>
      <c r="C1263" s="132" t="s">
        <v>320</v>
      </c>
      <c r="D1263" s="132" t="s">
        <v>30</v>
      </c>
      <c r="E1263" s="132" t="s">
        <v>778</v>
      </c>
      <c r="F1263" s="132" t="s">
        <v>28</v>
      </c>
      <c r="G1263" s="133" t="n">
        <v>5969570.02</v>
      </c>
      <c r="H1263" s="133" t="n">
        <v>5969570.02</v>
      </c>
    </row>
    <row outlineLevel="0" r="1264">
      <c r="A1264" s="131" t="s">
        <v>784</v>
      </c>
      <c r="B1264" s="132" t="s">
        <v>426</v>
      </c>
      <c r="C1264" s="132" t="s">
        <v>320</v>
      </c>
      <c r="D1264" s="132" t="s">
        <v>30</v>
      </c>
      <c r="E1264" s="132" t="s">
        <v>785</v>
      </c>
      <c r="F1264" s="132" t="s">
        <v>28</v>
      </c>
      <c r="G1264" s="133" t="n">
        <v>5969570.02</v>
      </c>
      <c r="H1264" s="133" t="n">
        <v>5969570.02</v>
      </c>
    </row>
    <row outlineLevel="0" r="1265">
      <c r="A1265" s="131" t="s">
        <v>176</v>
      </c>
      <c r="B1265" s="132" t="s">
        <v>426</v>
      </c>
      <c r="C1265" s="132" t="s">
        <v>320</v>
      </c>
      <c r="D1265" s="132" t="s">
        <v>30</v>
      </c>
      <c r="E1265" s="132" t="s">
        <v>786</v>
      </c>
      <c r="F1265" s="132" t="s">
        <v>28</v>
      </c>
      <c r="G1265" s="133" t="n">
        <v>5969570.02</v>
      </c>
      <c r="H1265" s="133" t="n">
        <v>5969570.02</v>
      </c>
    </row>
    <row outlineLevel="0" r="1266">
      <c r="A1266" s="131" t="s">
        <v>423</v>
      </c>
      <c r="B1266" s="132" t="s">
        <v>426</v>
      </c>
      <c r="C1266" s="132" t="s">
        <v>320</v>
      </c>
      <c r="D1266" s="132" t="s">
        <v>30</v>
      </c>
      <c r="E1266" s="132" t="s">
        <v>786</v>
      </c>
      <c r="F1266" s="132" t="s">
        <v>424</v>
      </c>
      <c r="G1266" s="133" t="n">
        <f aca="false" ca="false" dt2D="false" dtr="false" t="normal">G1267</f>
        <v>5969570.02</v>
      </c>
      <c r="H1266" s="133" t="n">
        <f aca="false" ca="false" dt2D="false" dtr="false" t="normal">H1267</f>
        <v>5969570.02</v>
      </c>
    </row>
    <row ht="47.25" outlineLevel="0" r="1267">
      <c r="A1267" s="131" t="s">
        <v>425</v>
      </c>
      <c r="B1267" s="132" t="s">
        <v>426</v>
      </c>
      <c r="C1267" s="132" t="s">
        <v>320</v>
      </c>
      <c r="D1267" s="132" t="s">
        <v>30</v>
      </c>
      <c r="E1267" s="132" t="s">
        <v>786</v>
      </c>
      <c r="F1267" s="132" t="s">
        <v>426</v>
      </c>
      <c r="G1267" s="133" t="n">
        <v>5969570.02</v>
      </c>
      <c r="H1267" s="133" t="n">
        <v>5969570.02</v>
      </c>
    </row>
    <row outlineLevel="0" r="1268">
      <c r="A1268" s="146" t="s">
        <v>787</v>
      </c>
      <c r="B1268" s="147" t="s">
        <v>426</v>
      </c>
      <c r="C1268" s="147" t="s">
        <v>320</v>
      </c>
      <c r="D1268" s="147" t="s">
        <v>71</v>
      </c>
      <c r="E1268" s="147" t="s">
        <v>27</v>
      </c>
      <c r="F1268" s="147" t="s">
        <v>28</v>
      </c>
      <c r="G1268" s="148" t="n">
        <v>20902040</v>
      </c>
      <c r="H1268" s="148" t="n">
        <v>20902040</v>
      </c>
    </row>
    <row customHeight="true" ht="27" outlineLevel="0" r="1269">
      <c r="A1269" s="131" t="s">
        <v>775</v>
      </c>
      <c r="B1269" s="132" t="s">
        <v>426</v>
      </c>
      <c r="C1269" s="132" t="s">
        <v>320</v>
      </c>
      <c r="D1269" s="132" t="s">
        <v>71</v>
      </c>
      <c r="E1269" s="132" t="s">
        <v>776</v>
      </c>
      <c r="F1269" s="132" t="s">
        <v>28</v>
      </c>
      <c r="G1269" s="133" t="n">
        <v>20671170</v>
      </c>
      <c r="H1269" s="133" t="n">
        <v>20671170</v>
      </c>
    </row>
    <row ht="31.5" outlineLevel="0" r="1270">
      <c r="A1270" s="131" t="s">
        <v>777</v>
      </c>
      <c r="B1270" s="132" t="s">
        <v>426</v>
      </c>
      <c r="C1270" s="132" t="s">
        <v>320</v>
      </c>
      <c r="D1270" s="132" t="s">
        <v>71</v>
      </c>
      <c r="E1270" s="132" t="s">
        <v>778</v>
      </c>
      <c r="F1270" s="132" t="s">
        <v>28</v>
      </c>
      <c r="G1270" s="133" t="n">
        <v>13338570</v>
      </c>
      <c r="H1270" s="133" t="n">
        <v>13338570</v>
      </c>
    </row>
    <row ht="47.25" outlineLevel="0" r="1271">
      <c r="A1271" s="131" t="s">
        <v>788</v>
      </c>
      <c r="B1271" s="132" t="s">
        <v>426</v>
      </c>
      <c r="C1271" s="132" t="s">
        <v>320</v>
      </c>
      <c r="D1271" s="132" t="s">
        <v>71</v>
      </c>
      <c r="E1271" s="132" t="s">
        <v>789</v>
      </c>
      <c r="F1271" s="132" t="s">
        <v>28</v>
      </c>
      <c r="G1271" s="133" t="n">
        <v>13338570</v>
      </c>
      <c r="H1271" s="133" t="n">
        <v>13338570</v>
      </c>
    </row>
    <row outlineLevel="0" r="1272">
      <c r="A1272" s="131" t="s">
        <v>176</v>
      </c>
      <c r="B1272" s="132" t="s">
        <v>426</v>
      </c>
      <c r="C1272" s="132" t="s">
        <v>320</v>
      </c>
      <c r="D1272" s="132" t="s">
        <v>71</v>
      </c>
      <c r="E1272" s="132" t="s">
        <v>790</v>
      </c>
      <c r="F1272" s="132" t="s">
        <v>28</v>
      </c>
      <c r="G1272" s="133" t="n">
        <v>13338570</v>
      </c>
      <c r="H1272" s="133" t="n">
        <v>13338570</v>
      </c>
    </row>
    <row outlineLevel="0" r="1273">
      <c r="A1273" s="131" t="s">
        <v>423</v>
      </c>
      <c r="B1273" s="132" t="s">
        <v>426</v>
      </c>
      <c r="C1273" s="132" t="s">
        <v>320</v>
      </c>
      <c r="D1273" s="132" t="s">
        <v>71</v>
      </c>
      <c r="E1273" s="132" t="s">
        <v>790</v>
      </c>
      <c r="F1273" s="132" t="s">
        <v>424</v>
      </c>
      <c r="G1273" s="133" t="n">
        <f aca="false" ca="false" dt2D="false" dtr="false" t="normal">G1274</f>
        <v>13338570</v>
      </c>
      <c r="H1273" s="133" t="n">
        <f aca="false" ca="false" dt2D="false" dtr="false" t="normal">H1274</f>
        <v>13338570</v>
      </c>
    </row>
    <row ht="47.25" outlineLevel="0" r="1274">
      <c r="A1274" s="131" t="s">
        <v>425</v>
      </c>
      <c r="B1274" s="132" t="s">
        <v>426</v>
      </c>
      <c r="C1274" s="132" t="s">
        <v>320</v>
      </c>
      <c r="D1274" s="132" t="s">
        <v>71</v>
      </c>
      <c r="E1274" s="132" t="s">
        <v>790</v>
      </c>
      <c r="F1274" s="132" t="s">
        <v>426</v>
      </c>
      <c r="G1274" s="133" t="n">
        <v>13338570</v>
      </c>
      <c r="H1274" s="133" t="n">
        <v>13338570</v>
      </c>
    </row>
    <row ht="31.5" outlineLevel="0" r="1275">
      <c r="A1275" s="131" t="s">
        <v>791</v>
      </c>
      <c r="B1275" s="132" t="s">
        <v>426</v>
      </c>
      <c r="C1275" s="132" t="s">
        <v>320</v>
      </c>
      <c r="D1275" s="132" t="s">
        <v>71</v>
      </c>
      <c r="E1275" s="132" t="s">
        <v>792</v>
      </c>
      <c r="F1275" s="132" t="s">
        <v>28</v>
      </c>
      <c r="G1275" s="133" t="n">
        <v>7332600</v>
      </c>
      <c r="H1275" s="133" t="n">
        <v>7332600</v>
      </c>
    </row>
    <row ht="31.5" outlineLevel="0" r="1276">
      <c r="A1276" s="131" t="s">
        <v>793</v>
      </c>
      <c r="B1276" s="132" t="s">
        <v>426</v>
      </c>
      <c r="C1276" s="132" t="s">
        <v>320</v>
      </c>
      <c r="D1276" s="132" t="s">
        <v>71</v>
      </c>
      <c r="E1276" s="132" t="s">
        <v>794</v>
      </c>
      <c r="F1276" s="132" t="s">
        <v>28</v>
      </c>
      <c r="G1276" s="133" t="n">
        <v>6766850</v>
      </c>
      <c r="H1276" s="133" t="n">
        <v>6766850</v>
      </c>
    </row>
    <row ht="31.5" outlineLevel="0" r="1277">
      <c r="A1277" s="131" t="s">
        <v>795</v>
      </c>
      <c r="B1277" s="132" t="s">
        <v>426</v>
      </c>
      <c r="C1277" s="132" t="s">
        <v>320</v>
      </c>
      <c r="D1277" s="132" t="s">
        <v>71</v>
      </c>
      <c r="E1277" s="132" t="s">
        <v>796</v>
      </c>
      <c r="F1277" s="132" t="s">
        <v>28</v>
      </c>
      <c r="G1277" s="133" t="n">
        <v>6766850</v>
      </c>
      <c r="H1277" s="133" t="n">
        <v>6766850</v>
      </c>
    </row>
    <row outlineLevel="0" r="1278">
      <c r="A1278" s="131" t="s">
        <v>178</v>
      </c>
      <c r="B1278" s="132" t="s">
        <v>426</v>
      </c>
      <c r="C1278" s="132" t="s">
        <v>320</v>
      </c>
      <c r="D1278" s="132" t="s">
        <v>71</v>
      </c>
      <c r="E1278" s="132" t="s">
        <v>796</v>
      </c>
      <c r="F1278" s="132" t="s">
        <v>179</v>
      </c>
      <c r="G1278" s="133" t="n">
        <f aca="false" ca="false" dt2D="false" dtr="false" t="normal">G1279</f>
        <v>4766850</v>
      </c>
      <c r="H1278" s="133" t="n">
        <f aca="false" ca="false" dt2D="false" dtr="false" t="normal">H1279</f>
        <v>4766850</v>
      </c>
    </row>
    <row outlineLevel="0" r="1279">
      <c r="A1279" s="131" t="s">
        <v>797</v>
      </c>
      <c r="B1279" s="132" t="s">
        <v>426</v>
      </c>
      <c r="C1279" s="132" t="s">
        <v>320</v>
      </c>
      <c r="D1279" s="132" t="s">
        <v>71</v>
      </c>
      <c r="E1279" s="132" t="s">
        <v>796</v>
      </c>
      <c r="F1279" s="132" t="s">
        <v>798</v>
      </c>
      <c r="G1279" s="133" t="n">
        <v>4766850</v>
      </c>
      <c r="H1279" s="133" t="n">
        <v>4766850</v>
      </c>
    </row>
    <row ht="31.5" outlineLevel="0" r="1280">
      <c r="A1280" s="131" t="s">
        <v>51</v>
      </c>
      <c r="B1280" s="132" t="s">
        <v>426</v>
      </c>
      <c r="C1280" s="132" t="s">
        <v>320</v>
      </c>
      <c r="D1280" s="132" t="s">
        <v>71</v>
      </c>
      <c r="E1280" s="132" t="s">
        <v>796</v>
      </c>
      <c r="F1280" s="132" t="s">
        <v>43</v>
      </c>
      <c r="G1280" s="133" t="n">
        <f aca="false" ca="false" dt2D="false" dtr="false" t="normal">G1281</f>
        <v>2000000</v>
      </c>
      <c r="H1280" s="133" t="n">
        <f aca="false" ca="false" dt2D="false" dtr="false" t="normal">H1281</f>
        <v>2000000</v>
      </c>
    </row>
    <row outlineLevel="0" r="1281">
      <c r="A1281" s="131" t="s">
        <v>52</v>
      </c>
      <c r="B1281" s="132" t="s">
        <v>426</v>
      </c>
      <c r="C1281" s="132" t="s">
        <v>320</v>
      </c>
      <c r="D1281" s="132" t="s">
        <v>71</v>
      </c>
      <c r="E1281" s="132" t="s">
        <v>796</v>
      </c>
      <c r="F1281" s="132" t="s">
        <v>46</v>
      </c>
      <c r="G1281" s="133" t="n">
        <v>2000000</v>
      </c>
      <c r="H1281" s="133" t="n">
        <v>2000000</v>
      </c>
    </row>
    <row ht="31.5" outlineLevel="0" r="1282">
      <c r="A1282" s="131" t="s">
        <v>799</v>
      </c>
      <c r="B1282" s="132" t="s">
        <v>426</v>
      </c>
      <c r="C1282" s="132" t="s">
        <v>320</v>
      </c>
      <c r="D1282" s="132" t="s">
        <v>71</v>
      </c>
      <c r="E1282" s="132" t="s">
        <v>800</v>
      </c>
      <c r="F1282" s="132" t="s">
        <v>28</v>
      </c>
      <c r="G1282" s="133" t="n">
        <v>509500</v>
      </c>
      <c r="H1282" s="133" t="n">
        <v>509500</v>
      </c>
    </row>
    <row outlineLevel="0" r="1283">
      <c r="A1283" s="131" t="s">
        <v>801</v>
      </c>
      <c r="B1283" s="132" t="s">
        <v>426</v>
      </c>
      <c r="C1283" s="132" t="s">
        <v>320</v>
      </c>
      <c r="D1283" s="132" t="s">
        <v>71</v>
      </c>
      <c r="E1283" s="132" t="s">
        <v>802</v>
      </c>
      <c r="F1283" s="132" t="s">
        <v>28</v>
      </c>
      <c r="G1283" s="133" t="n">
        <v>509500</v>
      </c>
      <c r="H1283" s="133" t="n">
        <v>509500</v>
      </c>
    </row>
    <row ht="31.5" outlineLevel="0" r="1284">
      <c r="A1284" s="131" t="s">
        <v>51</v>
      </c>
      <c r="B1284" s="132" t="s">
        <v>426</v>
      </c>
      <c r="C1284" s="132" t="s">
        <v>320</v>
      </c>
      <c r="D1284" s="132" t="s">
        <v>71</v>
      </c>
      <c r="E1284" s="132" t="s">
        <v>802</v>
      </c>
      <c r="F1284" s="132" t="s">
        <v>43</v>
      </c>
      <c r="G1284" s="133" t="n">
        <f aca="false" ca="false" dt2D="false" dtr="false" t="normal">G1285</f>
        <v>509500</v>
      </c>
      <c r="H1284" s="133" t="n">
        <f aca="false" ca="false" dt2D="false" dtr="false" t="normal">H1285</f>
        <v>509500</v>
      </c>
    </row>
    <row outlineLevel="0" r="1285">
      <c r="A1285" s="131" t="s">
        <v>52</v>
      </c>
      <c r="B1285" s="132" t="s">
        <v>426</v>
      </c>
      <c r="C1285" s="132" t="s">
        <v>320</v>
      </c>
      <c r="D1285" s="132" t="s">
        <v>71</v>
      </c>
      <c r="E1285" s="132" t="s">
        <v>802</v>
      </c>
      <c r="F1285" s="132" t="s">
        <v>46</v>
      </c>
      <c r="G1285" s="133" t="n">
        <v>509500</v>
      </c>
      <c r="H1285" s="133" t="n">
        <v>509500</v>
      </c>
    </row>
    <row ht="31.5" outlineLevel="0" r="1286">
      <c r="A1286" s="131" t="s">
        <v>803</v>
      </c>
      <c r="B1286" s="132" t="s">
        <v>426</v>
      </c>
      <c r="C1286" s="132" t="s">
        <v>320</v>
      </c>
      <c r="D1286" s="132" t="s">
        <v>71</v>
      </c>
      <c r="E1286" s="132" t="s">
        <v>804</v>
      </c>
      <c r="F1286" s="132" t="s">
        <v>28</v>
      </c>
      <c r="G1286" s="133" t="n">
        <v>56250</v>
      </c>
      <c r="H1286" s="133" t="n">
        <v>56250</v>
      </c>
    </row>
    <row customHeight="true" ht="24" outlineLevel="0" r="1287">
      <c r="A1287" s="131" t="s">
        <v>805</v>
      </c>
      <c r="B1287" s="132" t="s">
        <v>426</v>
      </c>
      <c r="C1287" s="132" t="s">
        <v>320</v>
      </c>
      <c r="D1287" s="132" t="s">
        <v>71</v>
      </c>
      <c r="E1287" s="132" t="s">
        <v>806</v>
      </c>
      <c r="F1287" s="132" t="s">
        <v>28</v>
      </c>
      <c r="G1287" s="133" t="n">
        <v>56250</v>
      </c>
      <c r="H1287" s="133" t="n">
        <v>56250</v>
      </c>
    </row>
    <row ht="31.5" outlineLevel="0" r="1288">
      <c r="A1288" s="131" t="s">
        <v>51</v>
      </c>
      <c r="B1288" s="132" t="s">
        <v>426</v>
      </c>
      <c r="C1288" s="132" t="s">
        <v>320</v>
      </c>
      <c r="D1288" s="132" t="s">
        <v>71</v>
      </c>
      <c r="E1288" s="132" t="s">
        <v>806</v>
      </c>
      <c r="F1288" s="132" t="s">
        <v>43</v>
      </c>
      <c r="G1288" s="133" t="n">
        <f aca="false" ca="false" dt2D="false" dtr="false" t="normal">G1289</f>
        <v>56250</v>
      </c>
      <c r="H1288" s="133" t="n">
        <f aca="false" ca="false" dt2D="false" dtr="false" t="normal">H1289</f>
        <v>56250</v>
      </c>
    </row>
    <row outlineLevel="0" r="1289">
      <c r="A1289" s="131" t="s">
        <v>52</v>
      </c>
      <c r="B1289" s="132" t="s">
        <v>426</v>
      </c>
      <c r="C1289" s="132" t="s">
        <v>320</v>
      </c>
      <c r="D1289" s="132" t="s">
        <v>71</v>
      </c>
      <c r="E1289" s="132" t="s">
        <v>806</v>
      </c>
      <c r="F1289" s="132" t="s">
        <v>46</v>
      </c>
      <c r="G1289" s="133" t="n">
        <v>56250</v>
      </c>
      <c r="H1289" s="133" t="n">
        <v>56250</v>
      </c>
    </row>
    <row ht="31.5" outlineLevel="0" r="1290">
      <c r="A1290" s="131" t="s">
        <v>136</v>
      </c>
      <c r="B1290" s="132" t="s">
        <v>426</v>
      </c>
      <c r="C1290" s="132" t="s">
        <v>320</v>
      </c>
      <c r="D1290" s="132" t="s">
        <v>71</v>
      </c>
      <c r="E1290" s="132" t="s">
        <v>137</v>
      </c>
      <c r="F1290" s="132" t="s">
        <v>28</v>
      </c>
      <c r="G1290" s="133" t="n">
        <v>230870</v>
      </c>
      <c r="H1290" s="133" t="n">
        <v>230870</v>
      </c>
    </row>
    <row outlineLevel="0" r="1291">
      <c r="A1291" s="131" t="s">
        <v>152</v>
      </c>
      <c r="B1291" s="132" t="s">
        <v>426</v>
      </c>
      <c r="C1291" s="132" t="s">
        <v>320</v>
      </c>
      <c r="D1291" s="132" t="s">
        <v>71</v>
      </c>
      <c r="E1291" s="132" t="s">
        <v>153</v>
      </c>
      <c r="F1291" s="132" t="s">
        <v>28</v>
      </c>
      <c r="G1291" s="133" t="n">
        <v>230870</v>
      </c>
      <c r="H1291" s="133" t="n">
        <v>230870</v>
      </c>
    </row>
    <row ht="31.5" outlineLevel="0" r="1292">
      <c r="A1292" s="131" t="s">
        <v>161</v>
      </c>
      <c r="B1292" s="132" t="s">
        <v>426</v>
      </c>
      <c r="C1292" s="132" t="s">
        <v>320</v>
      </c>
      <c r="D1292" s="132" t="s">
        <v>71</v>
      </c>
      <c r="E1292" s="132" t="s">
        <v>162</v>
      </c>
      <c r="F1292" s="132" t="s">
        <v>28</v>
      </c>
      <c r="G1292" s="133" t="n">
        <v>230870</v>
      </c>
      <c r="H1292" s="133" t="n">
        <v>230870</v>
      </c>
    </row>
    <row ht="47.25" outlineLevel="0" r="1293">
      <c r="A1293" s="131" t="s">
        <v>156</v>
      </c>
      <c r="B1293" s="132" t="s">
        <v>426</v>
      </c>
      <c r="C1293" s="132" t="s">
        <v>320</v>
      </c>
      <c r="D1293" s="132" t="s">
        <v>71</v>
      </c>
      <c r="E1293" s="132" t="s">
        <v>163</v>
      </c>
      <c r="F1293" s="132" t="s">
        <v>28</v>
      </c>
      <c r="G1293" s="133" t="n">
        <v>230870</v>
      </c>
      <c r="H1293" s="133" t="n">
        <v>230870</v>
      </c>
    </row>
    <row outlineLevel="0" r="1294">
      <c r="A1294" s="131" t="s">
        <v>178</v>
      </c>
      <c r="B1294" s="132" t="s">
        <v>426</v>
      </c>
      <c r="C1294" s="132" t="s">
        <v>320</v>
      </c>
      <c r="D1294" s="132" t="s">
        <v>71</v>
      </c>
      <c r="E1294" s="132" t="s">
        <v>163</v>
      </c>
      <c r="F1294" s="132" t="s">
        <v>179</v>
      </c>
      <c r="G1294" s="133" t="n">
        <f aca="false" ca="false" dt2D="false" dtr="false" t="normal">G1295</f>
        <v>230870</v>
      </c>
      <c r="H1294" s="133" t="n">
        <f aca="false" ca="false" dt2D="false" dtr="false" t="normal">H1295</f>
        <v>230870</v>
      </c>
    </row>
    <row outlineLevel="0" r="1295">
      <c r="A1295" s="131" t="s">
        <v>797</v>
      </c>
      <c r="B1295" s="132" t="s">
        <v>426</v>
      </c>
      <c r="C1295" s="132" t="s">
        <v>320</v>
      </c>
      <c r="D1295" s="132" t="s">
        <v>71</v>
      </c>
      <c r="E1295" s="132" t="s">
        <v>163</v>
      </c>
      <c r="F1295" s="132" t="s">
        <v>798</v>
      </c>
      <c r="G1295" s="133" t="n">
        <v>230870</v>
      </c>
      <c r="H1295" s="133" t="n">
        <v>230870</v>
      </c>
    </row>
    <row outlineLevel="0" r="1296">
      <c r="A1296" s="146" t="s">
        <v>807</v>
      </c>
      <c r="B1296" s="147" t="s">
        <v>426</v>
      </c>
      <c r="C1296" s="147" t="s">
        <v>320</v>
      </c>
      <c r="D1296" s="147" t="s">
        <v>32</v>
      </c>
      <c r="E1296" s="147" t="s">
        <v>27</v>
      </c>
      <c r="F1296" s="147" t="s">
        <v>28</v>
      </c>
      <c r="G1296" s="148" t="n">
        <v>194986759.98</v>
      </c>
      <c r="H1296" s="148" t="n">
        <v>194986759.98</v>
      </c>
    </row>
    <row ht="31.5" outlineLevel="0" r="1297">
      <c r="A1297" s="131" t="s">
        <v>775</v>
      </c>
      <c r="B1297" s="132" t="s">
        <v>426</v>
      </c>
      <c r="C1297" s="132" t="s">
        <v>320</v>
      </c>
      <c r="D1297" s="132" t="s">
        <v>32</v>
      </c>
      <c r="E1297" s="132" t="s">
        <v>776</v>
      </c>
      <c r="F1297" s="132" t="s">
        <v>28</v>
      </c>
      <c r="G1297" s="133" t="n">
        <v>188140909.98</v>
      </c>
      <c r="H1297" s="133" t="n">
        <v>188140909.98</v>
      </c>
    </row>
    <row ht="31.5" outlineLevel="0" r="1298">
      <c r="A1298" s="131" t="s">
        <v>777</v>
      </c>
      <c r="B1298" s="132" t="s">
        <v>426</v>
      </c>
      <c r="C1298" s="132" t="s">
        <v>320</v>
      </c>
      <c r="D1298" s="132" t="s">
        <v>32</v>
      </c>
      <c r="E1298" s="132" t="s">
        <v>778</v>
      </c>
      <c r="F1298" s="132" t="s">
        <v>28</v>
      </c>
      <c r="G1298" s="133" t="n">
        <v>186640909.98</v>
      </c>
      <c r="H1298" s="133" t="n">
        <v>186640909.98</v>
      </c>
    </row>
    <row ht="31.5" outlineLevel="0" r="1299">
      <c r="A1299" s="131" t="s">
        <v>779</v>
      </c>
      <c r="B1299" s="132" t="s">
        <v>426</v>
      </c>
      <c r="C1299" s="132" t="s">
        <v>320</v>
      </c>
      <c r="D1299" s="132" t="s">
        <v>32</v>
      </c>
      <c r="E1299" s="132" t="s">
        <v>780</v>
      </c>
      <c r="F1299" s="132" t="s">
        <v>28</v>
      </c>
      <c r="G1299" s="133" t="n">
        <v>186640909.98</v>
      </c>
      <c r="H1299" s="133" t="n">
        <v>186640909.98</v>
      </c>
    </row>
    <row outlineLevel="0" r="1300">
      <c r="A1300" s="131" t="s">
        <v>176</v>
      </c>
      <c r="B1300" s="132" t="s">
        <v>426</v>
      </c>
      <c r="C1300" s="132" t="s">
        <v>320</v>
      </c>
      <c r="D1300" s="132" t="s">
        <v>32</v>
      </c>
      <c r="E1300" s="132" t="s">
        <v>781</v>
      </c>
      <c r="F1300" s="132" t="s">
        <v>28</v>
      </c>
      <c r="G1300" s="133" t="n">
        <v>186640909.98</v>
      </c>
      <c r="H1300" s="133" t="n">
        <v>186640909.98</v>
      </c>
    </row>
    <row outlineLevel="0" r="1301">
      <c r="A1301" s="131" t="s">
        <v>423</v>
      </c>
      <c r="B1301" s="132" t="s">
        <v>426</v>
      </c>
      <c r="C1301" s="132" t="s">
        <v>320</v>
      </c>
      <c r="D1301" s="132" t="s">
        <v>32</v>
      </c>
      <c r="E1301" s="132" t="s">
        <v>781</v>
      </c>
      <c r="F1301" s="132" t="s">
        <v>424</v>
      </c>
      <c r="G1301" s="133" t="n">
        <f aca="false" ca="false" dt2D="false" dtr="false" t="normal">G1302</f>
        <v>186640909.98</v>
      </c>
      <c r="H1301" s="133" t="n">
        <f aca="false" ca="false" dt2D="false" dtr="false" t="normal">H1302</f>
        <v>186640909.98</v>
      </c>
    </row>
    <row ht="47.25" outlineLevel="0" r="1302">
      <c r="A1302" s="131" t="s">
        <v>425</v>
      </c>
      <c r="B1302" s="132" t="s">
        <v>426</v>
      </c>
      <c r="C1302" s="132" t="s">
        <v>320</v>
      </c>
      <c r="D1302" s="132" t="s">
        <v>32</v>
      </c>
      <c r="E1302" s="132" t="s">
        <v>781</v>
      </c>
      <c r="F1302" s="132" t="s">
        <v>426</v>
      </c>
      <c r="G1302" s="133" t="n">
        <v>186640909.98</v>
      </c>
      <c r="H1302" s="133" t="n">
        <v>186640909.98</v>
      </c>
    </row>
    <row ht="31.5" outlineLevel="0" r="1303">
      <c r="A1303" s="131" t="s">
        <v>791</v>
      </c>
      <c r="B1303" s="132" t="s">
        <v>426</v>
      </c>
      <c r="C1303" s="132" t="s">
        <v>320</v>
      </c>
      <c r="D1303" s="132" t="s">
        <v>32</v>
      </c>
      <c r="E1303" s="132" t="s">
        <v>792</v>
      </c>
      <c r="F1303" s="132" t="s">
        <v>28</v>
      </c>
      <c r="G1303" s="133" t="n">
        <v>1500000</v>
      </c>
      <c r="H1303" s="133" t="n">
        <v>1500000</v>
      </c>
    </row>
    <row ht="47.25" outlineLevel="0" r="1304">
      <c r="A1304" s="131" t="s">
        <v>808</v>
      </c>
      <c r="B1304" s="132" t="s">
        <v>426</v>
      </c>
      <c r="C1304" s="132" t="s">
        <v>320</v>
      </c>
      <c r="D1304" s="132" t="s">
        <v>32</v>
      </c>
      <c r="E1304" s="132" t="s">
        <v>809</v>
      </c>
      <c r="F1304" s="132" t="s">
        <v>28</v>
      </c>
      <c r="G1304" s="133" t="n">
        <v>1500000</v>
      </c>
      <c r="H1304" s="133" t="n">
        <v>1500000</v>
      </c>
    </row>
    <row customHeight="true" ht="54" outlineLevel="0" r="1305">
      <c r="A1305" s="131" t="s">
        <v>810</v>
      </c>
      <c r="B1305" s="132" t="s">
        <v>426</v>
      </c>
      <c r="C1305" s="132" t="s">
        <v>320</v>
      </c>
      <c r="D1305" s="132" t="s">
        <v>32</v>
      </c>
      <c r="E1305" s="132" t="s">
        <v>811</v>
      </c>
      <c r="F1305" s="132" t="s">
        <v>28</v>
      </c>
      <c r="G1305" s="133" t="n">
        <v>1500000</v>
      </c>
      <c r="H1305" s="133" t="n">
        <v>1500000</v>
      </c>
    </row>
    <row ht="47.25" outlineLevel="0" r="1306">
      <c r="A1306" s="131" t="s">
        <v>172</v>
      </c>
      <c r="B1306" s="132" t="s">
        <v>426</v>
      </c>
      <c r="C1306" s="132" t="s">
        <v>320</v>
      </c>
      <c r="D1306" s="132" t="s">
        <v>32</v>
      </c>
      <c r="E1306" s="132" t="s">
        <v>811</v>
      </c>
      <c r="F1306" s="132" t="s">
        <v>173</v>
      </c>
      <c r="G1306" s="133" t="n">
        <f aca="false" ca="false" dt2D="false" dtr="false" t="normal">G1307</f>
        <v>1500000</v>
      </c>
      <c r="H1306" s="133" t="n">
        <f aca="false" ca="false" dt2D="false" dtr="false" t="normal">H1307</f>
        <v>1500000</v>
      </c>
    </row>
    <row outlineLevel="0" r="1307">
      <c r="A1307" s="131" t="s">
        <v>388</v>
      </c>
      <c r="B1307" s="132" t="s">
        <v>426</v>
      </c>
      <c r="C1307" s="132" t="s">
        <v>320</v>
      </c>
      <c r="D1307" s="132" t="s">
        <v>32</v>
      </c>
      <c r="E1307" s="132" t="s">
        <v>811</v>
      </c>
      <c r="F1307" s="132" t="s">
        <v>389</v>
      </c>
      <c r="G1307" s="133" t="n">
        <v>1500000</v>
      </c>
      <c r="H1307" s="133" t="n">
        <v>1500000</v>
      </c>
    </row>
    <row ht="31.5" outlineLevel="0" r="1308">
      <c r="A1308" s="131" t="s">
        <v>136</v>
      </c>
      <c r="B1308" s="132" t="s">
        <v>426</v>
      </c>
      <c r="C1308" s="132" t="s">
        <v>320</v>
      </c>
      <c r="D1308" s="132" t="s">
        <v>32</v>
      </c>
      <c r="E1308" s="132" t="s">
        <v>137</v>
      </c>
      <c r="F1308" s="132" t="s">
        <v>28</v>
      </c>
      <c r="G1308" s="133" t="n">
        <v>6535080</v>
      </c>
      <c r="H1308" s="133" t="n">
        <v>6535080</v>
      </c>
    </row>
    <row ht="31.5" outlineLevel="0" r="1309">
      <c r="A1309" s="131" t="s">
        <v>138</v>
      </c>
      <c r="B1309" s="132" t="s">
        <v>426</v>
      </c>
      <c r="C1309" s="132" t="s">
        <v>320</v>
      </c>
      <c r="D1309" s="132" t="s">
        <v>32</v>
      </c>
      <c r="E1309" s="132" t="s">
        <v>139</v>
      </c>
      <c r="F1309" s="132" t="s">
        <v>28</v>
      </c>
      <c r="G1309" s="133" t="n">
        <v>6535080</v>
      </c>
      <c r="H1309" s="133" t="n">
        <v>6535080</v>
      </c>
    </row>
    <row ht="47.25" outlineLevel="0" r="1310">
      <c r="A1310" s="131" t="s">
        <v>442</v>
      </c>
      <c r="B1310" s="132" t="s">
        <v>426</v>
      </c>
      <c r="C1310" s="132" t="s">
        <v>320</v>
      </c>
      <c r="D1310" s="132" t="s">
        <v>32</v>
      </c>
      <c r="E1310" s="132" t="s">
        <v>443</v>
      </c>
      <c r="F1310" s="132" t="s">
        <v>28</v>
      </c>
      <c r="G1310" s="133" t="n">
        <v>6535080</v>
      </c>
      <c r="H1310" s="133" t="n">
        <v>6535080</v>
      </c>
    </row>
    <row ht="31.5" outlineLevel="0" r="1311">
      <c r="A1311" s="131" t="s">
        <v>444</v>
      </c>
      <c r="B1311" s="132" t="s">
        <v>426</v>
      </c>
      <c r="C1311" s="132" t="s">
        <v>320</v>
      </c>
      <c r="D1311" s="132" t="s">
        <v>32</v>
      </c>
      <c r="E1311" s="132" t="s">
        <v>445</v>
      </c>
      <c r="F1311" s="132" t="s">
        <v>28</v>
      </c>
      <c r="G1311" s="133" t="n">
        <v>6535080</v>
      </c>
      <c r="H1311" s="133" t="n">
        <v>6535080</v>
      </c>
    </row>
    <row outlineLevel="0" r="1312">
      <c r="A1312" s="131" t="s">
        <v>423</v>
      </c>
      <c r="B1312" s="132" t="s">
        <v>426</v>
      </c>
      <c r="C1312" s="132" t="s">
        <v>320</v>
      </c>
      <c r="D1312" s="132" t="s">
        <v>32</v>
      </c>
      <c r="E1312" s="132" t="s">
        <v>445</v>
      </c>
      <c r="F1312" s="132" t="s">
        <v>424</v>
      </c>
      <c r="G1312" s="133" t="n">
        <f aca="false" ca="false" dt2D="false" dtr="false" t="normal">G1313</f>
        <v>6535080</v>
      </c>
      <c r="H1312" s="133" t="n">
        <f aca="false" ca="false" dt2D="false" dtr="false" t="normal">H1313</f>
        <v>6535080</v>
      </c>
    </row>
    <row outlineLevel="0" r="1313">
      <c r="A1313" s="131" t="s">
        <v>427</v>
      </c>
      <c r="B1313" s="132" t="s">
        <v>426</v>
      </c>
      <c r="C1313" s="132" t="s">
        <v>320</v>
      </c>
      <c r="D1313" s="132" t="s">
        <v>32</v>
      </c>
      <c r="E1313" s="132" t="s">
        <v>445</v>
      </c>
      <c r="F1313" s="132" t="s">
        <v>428</v>
      </c>
      <c r="G1313" s="133" t="n">
        <v>6535080</v>
      </c>
      <c r="H1313" s="133" t="n">
        <v>6535080</v>
      </c>
    </row>
    <row ht="63" outlineLevel="0" r="1314">
      <c r="A1314" s="131" t="s">
        <v>447</v>
      </c>
      <c r="B1314" s="132" t="s">
        <v>426</v>
      </c>
      <c r="C1314" s="132" t="s">
        <v>320</v>
      </c>
      <c r="D1314" s="132" t="s">
        <v>32</v>
      </c>
      <c r="E1314" s="132" t="s">
        <v>448</v>
      </c>
      <c r="F1314" s="132" t="s">
        <v>28</v>
      </c>
      <c r="G1314" s="133" t="n">
        <v>310770</v>
      </c>
      <c r="H1314" s="133" t="n">
        <v>310770</v>
      </c>
    </row>
    <row ht="31.5" outlineLevel="0" r="1315">
      <c r="A1315" s="131" t="s">
        <v>449</v>
      </c>
      <c r="B1315" s="132" t="s">
        <v>426</v>
      </c>
      <c r="C1315" s="132" t="s">
        <v>320</v>
      </c>
      <c r="D1315" s="132" t="s">
        <v>32</v>
      </c>
      <c r="E1315" s="132" t="s">
        <v>450</v>
      </c>
      <c r="F1315" s="132" t="s">
        <v>28</v>
      </c>
      <c r="G1315" s="133" t="n">
        <v>310770</v>
      </c>
      <c r="H1315" s="133" t="n">
        <v>310770</v>
      </c>
    </row>
    <row ht="31.5" outlineLevel="0" r="1316">
      <c r="A1316" s="131" t="s">
        <v>451</v>
      </c>
      <c r="B1316" s="132" t="s">
        <v>426</v>
      </c>
      <c r="C1316" s="132" t="s">
        <v>320</v>
      </c>
      <c r="D1316" s="132" t="s">
        <v>32</v>
      </c>
      <c r="E1316" s="132" t="s">
        <v>452</v>
      </c>
      <c r="F1316" s="132" t="s">
        <v>28</v>
      </c>
      <c r="G1316" s="133" t="n">
        <v>310770</v>
      </c>
      <c r="H1316" s="133" t="n">
        <v>310770</v>
      </c>
    </row>
    <row ht="31.5" outlineLevel="0" r="1317">
      <c r="A1317" s="131" t="s">
        <v>453</v>
      </c>
      <c r="B1317" s="132" t="s">
        <v>426</v>
      </c>
      <c r="C1317" s="132" t="s">
        <v>320</v>
      </c>
      <c r="D1317" s="132" t="s">
        <v>32</v>
      </c>
      <c r="E1317" s="132" t="s">
        <v>454</v>
      </c>
      <c r="F1317" s="132" t="s">
        <v>28</v>
      </c>
      <c r="G1317" s="133" t="n">
        <v>310770</v>
      </c>
      <c r="H1317" s="133" t="n">
        <v>310770</v>
      </c>
    </row>
    <row outlineLevel="0" r="1318">
      <c r="A1318" s="131" t="s">
        <v>423</v>
      </c>
      <c r="B1318" s="132" t="s">
        <v>426</v>
      </c>
      <c r="C1318" s="132" t="s">
        <v>320</v>
      </c>
      <c r="D1318" s="132" t="s">
        <v>32</v>
      </c>
      <c r="E1318" s="132" t="s">
        <v>454</v>
      </c>
      <c r="F1318" s="132" t="s">
        <v>424</v>
      </c>
      <c r="G1318" s="133" t="n">
        <f aca="false" ca="false" dt2D="false" dtr="false" t="normal">G1319</f>
        <v>310770</v>
      </c>
      <c r="H1318" s="133" t="n">
        <f aca="false" ca="false" dt2D="false" dtr="false" t="normal">H1319</f>
        <v>310770</v>
      </c>
    </row>
    <row outlineLevel="0" r="1319">
      <c r="A1319" s="131" t="s">
        <v>427</v>
      </c>
      <c r="B1319" s="132" t="s">
        <v>426</v>
      </c>
      <c r="C1319" s="132" t="s">
        <v>320</v>
      </c>
      <c r="D1319" s="132" t="s">
        <v>32</v>
      </c>
      <c r="E1319" s="132" t="s">
        <v>454</v>
      </c>
      <c r="F1319" s="132" t="s">
        <v>428</v>
      </c>
      <c r="G1319" s="133" t="n">
        <v>310770</v>
      </c>
      <c r="H1319" s="133" t="n">
        <v>310770</v>
      </c>
    </row>
    <row outlineLevel="0" r="1320">
      <c r="A1320" s="146" t="s">
        <v>812</v>
      </c>
      <c r="B1320" s="147" t="s">
        <v>426</v>
      </c>
      <c r="C1320" s="147" t="s">
        <v>320</v>
      </c>
      <c r="D1320" s="147" t="s">
        <v>96</v>
      </c>
      <c r="E1320" s="147" t="s">
        <v>27</v>
      </c>
      <c r="F1320" s="147" t="s">
        <v>28</v>
      </c>
      <c r="G1320" s="148" t="n">
        <v>24004940</v>
      </c>
      <c r="H1320" s="148" t="n">
        <v>24004940</v>
      </c>
    </row>
    <row ht="31.5" outlineLevel="0" r="1321">
      <c r="A1321" s="131" t="s">
        <v>813</v>
      </c>
      <c r="B1321" s="132" t="s">
        <v>426</v>
      </c>
      <c r="C1321" s="132" t="s">
        <v>320</v>
      </c>
      <c r="D1321" s="132" t="s">
        <v>96</v>
      </c>
      <c r="E1321" s="132" t="s">
        <v>814</v>
      </c>
      <c r="F1321" s="132" t="s">
        <v>28</v>
      </c>
      <c r="G1321" s="133" t="n">
        <v>24004940</v>
      </c>
      <c r="H1321" s="133" t="n">
        <v>24004940</v>
      </c>
    </row>
    <row ht="31.5" outlineLevel="0" r="1322">
      <c r="A1322" s="131" t="s">
        <v>815</v>
      </c>
      <c r="B1322" s="132" t="s">
        <v>426</v>
      </c>
      <c r="C1322" s="132" t="s">
        <v>320</v>
      </c>
      <c r="D1322" s="132" t="s">
        <v>96</v>
      </c>
      <c r="E1322" s="132" t="s">
        <v>816</v>
      </c>
      <c r="F1322" s="132" t="s">
        <v>28</v>
      </c>
      <c r="G1322" s="133" t="n">
        <v>24004940</v>
      </c>
      <c r="H1322" s="133" t="n">
        <v>24004940</v>
      </c>
    </row>
    <row outlineLevel="0" r="1323">
      <c r="A1323" s="131" t="s">
        <v>38</v>
      </c>
      <c r="B1323" s="132" t="s">
        <v>426</v>
      </c>
      <c r="C1323" s="132" t="s">
        <v>320</v>
      </c>
      <c r="D1323" s="132" t="s">
        <v>96</v>
      </c>
      <c r="E1323" s="132" t="s">
        <v>817</v>
      </c>
      <c r="F1323" s="132" t="s">
        <v>28</v>
      </c>
      <c r="G1323" s="133" t="n">
        <v>755370</v>
      </c>
      <c r="H1323" s="133" t="n">
        <v>755370</v>
      </c>
    </row>
    <row outlineLevel="0" r="1324">
      <c r="A1324" s="131" t="s">
        <v>41</v>
      </c>
      <c r="B1324" s="132" t="s">
        <v>426</v>
      </c>
      <c r="C1324" s="132" t="s">
        <v>320</v>
      </c>
      <c r="D1324" s="132" t="s">
        <v>96</v>
      </c>
      <c r="E1324" s="132" t="s">
        <v>817</v>
      </c>
      <c r="F1324" s="132" t="s">
        <v>42</v>
      </c>
      <c r="G1324" s="133" t="n">
        <f aca="false" ca="false" dt2D="false" dtr="false" t="normal">SUM(G1325:G1326)</f>
        <v>202210</v>
      </c>
      <c r="H1324" s="133" t="n">
        <f aca="false" ca="false" dt2D="false" dtr="false" t="normal">SUM(H1325:H1326)</f>
        <v>202210</v>
      </c>
    </row>
    <row ht="31.5" outlineLevel="0" r="1325">
      <c r="A1325" s="131" t="s">
        <v>44</v>
      </c>
      <c r="B1325" s="132" t="s">
        <v>426</v>
      </c>
      <c r="C1325" s="132" t="s">
        <v>320</v>
      </c>
      <c r="D1325" s="132" t="s">
        <v>96</v>
      </c>
      <c r="E1325" s="132" t="s">
        <v>817</v>
      </c>
      <c r="F1325" s="132" t="s">
        <v>45</v>
      </c>
      <c r="G1325" s="133" t="n">
        <v>155307.5</v>
      </c>
      <c r="H1325" s="133" t="n">
        <v>155307.5</v>
      </c>
    </row>
    <row ht="31.5" outlineLevel="0" r="1326">
      <c r="A1326" s="131" t="s">
        <v>49</v>
      </c>
      <c r="B1326" s="132" t="s">
        <v>426</v>
      </c>
      <c r="C1326" s="132" t="s">
        <v>320</v>
      </c>
      <c r="D1326" s="132" t="s">
        <v>96</v>
      </c>
      <c r="E1326" s="132" t="s">
        <v>817</v>
      </c>
      <c r="F1326" s="132" t="s">
        <v>50</v>
      </c>
      <c r="G1326" s="133" t="n">
        <v>46902.5</v>
      </c>
      <c r="H1326" s="133" t="n">
        <v>46902.5</v>
      </c>
    </row>
    <row ht="31.5" outlineLevel="0" r="1327">
      <c r="A1327" s="131" t="s">
        <v>51</v>
      </c>
      <c r="B1327" s="132" t="s">
        <v>426</v>
      </c>
      <c r="C1327" s="132" t="s">
        <v>320</v>
      </c>
      <c r="D1327" s="132" t="s">
        <v>96</v>
      </c>
      <c r="E1327" s="132" t="s">
        <v>817</v>
      </c>
      <c r="F1327" s="132" t="s">
        <v>43</v>
      </c>
      <c r="G1327" s="133" t="n">
        <f aca="false" ca="false" dt2D="false" dtr="false" t="normal">G1328</f>
        <v>551040</v>
      </c>
      <c r="H1327" s="133" t="n">
        <f aca="false" ca="false" dt2D="false" dtr="false" t="normal">H1328</f>
        <v>551040</v>
      </c>
    </row>
    <row outlineLevel="0" r="1328">
      <c r="A1328" s="131" t="s">
        <v>52</v>
      </c>
      <c r="B1328" s="132" t="s">
        <v>426</v>
      </c>
      <c r="C1328" s="132" t="s">
        <v>320</v>
      </c>
      <c r="D1328" s="132" t="s">
        <v>96</v>
      </c>
      <c r="E1328" s="132" t="s">
        <v>817</v>
      </c>
      <c r="F1328" s="132" t="s">
        <v>46</v>
      </c>
      <c r="G1328" s="133" t="n">
        <v>551040</v>
      </c>
      <c r="H1328" s="133" t="n">
        <v>551040</v>
      </c>
    </row>
    <row outlineLevel="0" r="1329">
      <c r="A1329" s="131" t="s">
        <v>86</v>
      </c>
      <c r="B1329" s="132" t="s">
        <v>426</v>
      </c>
      <c r="C1329" s="132" t="s">
        <v>320</v>
      </c>
      <c r="D1329" s="132" t="s">
        <v>96</v>
      </c>
      <c r="E1329" s="132" t="s">
        <v>817</v>
      </c>
      <c r="F1329" s="132" t="s">
        <v>87</v>
      </c>
      <c r="G1329" s="133" t="n">
        <f aca="false" ca="false" dt2D="false" dtr="false" t="normal">G1330</f>
        <v>2120</v>
      </c>
      <c r="H1329" s="133" t="n">
        <f aca="false" ca="false" dt2D="false" dtr="false" t="normal">H1330</f>
        <v>2120</v>
      </c>
    </row>
    <row outlineLevel="0" r="1330">
      <c r="A1330" s="131" t="s">
        <v>88</v>
      </c>
      <c r="B1330" s="132" t="s">
        <v>426</v>
      </c>
      <c r="C1330" s="132" t="s">
        <v>320</v>
      </c>
      <c r="D1330" s="132" t="s">
        <v>96</v>
      </c>
      <c r="E1330" s="132" t="s">
        <v>817</v>
      </c>
      <c r="F1330" s="132" t="s">
        <v>89</v>
      </c>
      <c r="G1330" s="133" t="n">
        <v>2120</v>
      </c>
      <c r="H1330" s="133" t="n">
        <v>2120</v>
      </c>
    </row>
    <row ht="31.5" outlineLevel="0" r="1331">
      <c r="A1331" s="131" t="s">
        <v>53</v>
      </c>
      <c r="B1331" s="132" t="s">
        <v>426</v>
      </c>
      <c r="C1331" s="132" t="s">
        <v>320</v>
      </c>
      <c r="D1331" s="132" t="s">
        <v>96</v>
      </c>
      <c r="E1331" s="132" t="s">
        <v>818</v>
      </c>
      <c r="F1331" s="132" t="s">
        <v>28</v>
      </c>
      <c r="G1331" s="133" t="n">
        <v>11206810</v>
      </c>
      <c r="H1331" s="133" t="n">
        <v>11206810</v>
      </c>
    </row>
    <row outlineLevel="0" r="1332">
      <c r="A1332" s="131" t="s">
        <v>41</v>
      </c>
      <c r="B1332" s="132" t="s">
        <v>426</v>
      </c>
      <c r="C1332" s="132" t="s">
        <v>320</v>
      </c>
      <c r="D1332" s="132" t="s">
        <v>96</v>
      </c>
      <c r="E1332" s="132" t="s">
        <v>818</v>
      </c>
      <c r="F1332" s="132" t="s">
        <v>42</v>
      </c>
      <c r="G1332" s="133" t="n">
        <f aca="false" ca="false" dt2D="false" dtr="false" t="normal">SUM(G1333:G1334)</f>
        <v>11206810</v>
      </c>
      <c r="H1332" s="133" t="n">
        <f aca="false" ca="false" dt2D="false" dtr="false" t="normal">SUM(H1333:H1334)</f>
        <v>11206810</v>
      </c>
    </row>
    <row outlineLevel="0" r="1333">
      <c r="A1333" s="131" t="s">
        <v>55</v>
      </c>
      <c r="B1333" s="132" t="s">
        <v>426</v>
      </c>
      <c r="C1333" s="132" t="s">
        <v>320</v>
      </c>
      <c r="D1333" s="132" t="s">
        <v>96</v>
      </c>
      <c r="E1333" s="132" t="s">
        <v>818</v>
      </c>
      <c r="F1333" s="132" t="s">
        <v>56</v>
      </c>
      <c r="G1333" s="133" t="n">
        <v>8607377.26</v>
      </c>
      <c r="H1333" s="133" t="n">
        <v>8607377.26</v>
      </c>
    </row>
    <row ht="31.5" outlineLevel="0" r="1334">
      <c r="A1334" s="131" t="s">
        <v>49</v>
      </c>
      <c r="B1334" s="132" t="s">
        <v>426</v>
      </c>
      <c r="C1334" s="132" t="s">
        <v>320</v>
      </c>
      <c r="D1334" s="132" t="s">
        <v>96</v>
      </c>
      <c r="E1334" s="132" t="s">
        <v>818</v>
      </c>
      <c r="F1334" s="132" t="s">
        <v>50</v>
      </c>
      <c r="G1334" s="133" t="n">
        <v>2599432.74</v>
      </c>
      <c r="H1334" s="133" t="n">
        <v>2599432.74</v>
      </c>
    </row>
    <row outlineLevel="0" r="1335">
      <c r="A1335" s="131" t="s">
        <v>176</v>
      </c>
      <c r="B1335" s="132" t="s">
        <v>426</v>
      </c>
      <c r="C1335" s="132" t="s">
        <v>320</v>
      </c>
      <c r="D1335" s="132" t="s">
        <v>96</v>
      </c>
      <c r="E1335" s="132" t="s">
        <v>819</v>
      </c>
      <c r="F1335" s="132" t="s">
        <v>28</v>
      </c>
      <c r="G1335" s="133" t="n">
        <v>12042760</v>
      </c>
      <c r="H1335" s="133" t="n">
        <v>12042760</v>
      </c>
    </row>
    <row outlineLevel="0" r="1336">
      <c r="A1336" s="131" t="s">
        <v>178</v>
      </c>
      <c r="B1336" s="132" t="s">
        <v>426</v>
      </c>
      <c r="C1336" s="132" t="s">
        <v>320</v>
      </c>
      <c r="D1336" s="132" t="s">
        <v>96</v>
      </c>
      <c r="E1336" s="132" t="s">
        <v>819</v>
      </c>
      <c r="F1336" s="132" t="s">
        <v>179</v>
      </c>
      <c r="G1336" s="133" t="n">
        <f aca="false" ca="false" dt2D="false" dtr="false" t="normal">SUM(G1337:G1338)</f>
        <v>10902760</v>
      </c>
      <c r="H1336" s="133" t="n">
        <f aca="false" ca="false" dt2D="false" dtr="false" t="normal">SUM(H1337:H1338)</f>
        <v>10902760</v>
      </c>
    </row>
    <row outlineLevel="0" r="1337">
      <c r="A1337" s="131" t="s">
        <v>180</v>
      </c>
      <c r="B1337" s="132" t="s">
        <v>426</v>
      </c>
      <c r="C1337" s="132" t="s">
        <v>320</v>
      </c>
      <c r="D1337" s="132" t="s">
        <v>96</v>
      </c>
      <c r="E1337" s="132" t="s">
        <v>819</v>
      </c>
      <c r="F1337" s="132" t="s">
        <v>181</v>
      </c>
      <c r="G1337" s="133" t="n">
        <v>8373852.69</v>
      </c>
      <c r="H1337" s="133" t="n">
        <v>8373852.69</v>
      </c>
    </row>
    <row ht="31.5" outlineLevel="0" r="1338">
      <c r="A1338" s="131" t="s">
        <v>182</v>
      </c>
      <c r="B1338" s="132" t="s">
        <v>426</v>
      </c>
      <c r="C1338" s="132" t="s">
        <v>320</v>
      </c>
      <c r="D1338" s="132" t="s">
        <v>96</v>
      </c>
      <c r="E1338" s="132" t="s">
        <v>819</v>
      </c>
      <c r="F1338" s="132" t="s">
        <v>183</v>
      </c>
      <c r="G1338" s="133" t="n">
        <v>2528907.31</v>
      </c>
      <c r="H1338" s="133" t="n">
        <v>2528907.31</v>
      </c>
    </row>
    <row ht="31.5" outlineLevel="0" r="1339">
      <c r="A1339" s="131" t="s">
        <v>51</v>
      </c>
      <c r="B1339" s="132" t="s">
        <v>426</v>
      </c>
      <c r="C1339" s="132" t="s">
        <v>320</v>
      </c>
      <c r="D1339" s="132" t="s">
        <v>96</v>
      </c>
      <c r="E1339" s="132" t="s">
        <v>819</v>
      </c>
      <c r="F1339" s="132" t="s">
        <v>43</v>
      </c>
      <c r="G1339" s="133" t="n">
        <f aca="false" ca="false" dt2D="false" dtr="false" t="normal">G1340</f>
        <v>1140000</v>
      </c>
      <c r="H1339" s="133" t="n">
        <f aca="false" ca="false" dt2D="false" dtr="false" t="normal">H1340</f>
        <v>1140000</v>
      </c>
    </row>
    <row outlineLevel="0" r="1340">
      <c r="A1340" s="131" t="s">
        <v>52</v>
      </c>
      <c r="B1340" s="132" t="s">
        <v>426</v>
      </c>
      <c r="C1340" s="132" t="s">
        <v>320</v>
      </c>
      <c r="D1340" s="132" t="s">
        <v>96</v>
      </c>
      <c r="E1340" s="132" t="s">
        <v>819</v>
      </c>
      <c r="F1340" s="132" t="s">
        <v>46</v>
      </c>
      <c r="G1340" s="133" t="n">
        <v>1140000</v>
      </c>
      <c r="H1340" s="133" t="n">
        <v>1140000</v>
      </c>
    </row>
    <row outlineLevel="0" r="1341">
      <c r="A1341" s="131" t="n"/>
      <c r="B1341" s="132" t="n"/>
      <c r="C1341" s="132" t="n"/>
      <c r="D1341" s="132" t="n"/>
      <c r="E1341" s="132" t="n"/>
      <c r="F1341" s="132" t="n"/>
      <c r="G1341" s="133" t="n"/>
      <c r="H1341" s="133" t="n"/>
    </row>
    <row outlineLevel="0" r="1342">
      <c r="A1342" s="149" t="s">
        <v>820</v>
      </c>
      <c r="B1342" s="150" t="s">
        <v>821</v>
      </c>
      <c r="C1342" s="150" t="s">
        <v>26</v>
      </c>
      <c r="D1342" s="150" t="s">
        <v>26</v>
      </c>
      <c r="E1342" s="150" t="s">
        <v>27</v>
      </c>
      <c r="F1342" s="150" t="s">
        <v>28</v>
      </c>
      <c r="G1342" s="59" t="n">
        <v>212162810</v>
      </c>
      <c r="H1342" s="59" t="n">
        <v>212162810</v>
      </c>
    </row>
    <row outlineLevel="0" r="1343">
      <c r="A1343" s="143" t="s">
        <v>29</v>
      </c>
      <c r="B1343" s="144" t="s">
        <v>821</v>
      </c>
      <c r="C1343" s="144" t="s">
        <v>30</v>
      </c>
      <c r="D1343" s="144" t="s">
        <v>26</v>
      </c>
      <c r="E1343" s="144" t="s">
        <v>27</v>
      </c>
      <c r="F1343" s="144" t="s">
        <v>28</v>
      </c>
      <c r="G1343" s="145" t="n">
        <v>52602998.06</v>
      </c>
      <c r="H1343" s="145" t="n">
        <v>52602998.06</v>
      </c>
    </row>
    <row ht="31.5" outlineLevel="0" r="1344">
      <c r="A1344" s="146" t="s">
        <v>81</v>
      </c>
      <c r="B1344" s="147" t="s">
        <v>821</v>
      </c>
      <c r="C1344" s="147" t="s">
        <v>30</v>
      </c>
      <c r="D1344" s="147" t="s">
        <v>82</v>
      </c>
      <c r="E1344" s="147" t="s">
        <v>27</v>
      </c>
      <c r="F1344" s="147" t="s">
        <v>28</v>
      </c>
      <c r="G1344" s="148" t="n">
        <v>51424848.06</v>
      </c>
      <c r="H1344" s="148" t="n">
        <v>51424848.06</v>
      </c>
    </row>
    <row outlineLevel="0" r="1345">
      <c r="A1345" s="131" t="s">
        <v>822</v>
      </c>
      <c r="B1345" s="132" t="s">
        <v>821</v>
      </c>
      <c r="C1345" s="132" t="s">
        <v>30</v>
      </c>
      <c r="D1345" s="132" t="s">
        <v>82</v>
      </c>
      <c r="E1345" s="132" t="s">
        <v>823</v>
      </c>
      <c r="F1345" s="132" t="s">
        <v>28</v>
      </c>
      <c r="G1345" s="133" t="n">
        <v>51294996.54</v>
      </c>
      <c r="H1345" s="133" t="n">
        <v>51294996.54</v>
      </c>
    </row>
    <row ht="31.5" outlineLevel="0" r="1346">
      <c r="A1346" s="131" t="s">
        <v>824</v>
      </c>
      <c r="B1346" s="132" t="s">
        <v>821</v>
      </c>
      <c r="C1346" s="132" t="s">
        <v>30</v>
      </c>
      <c r="D1346" s="132" t="s">
        <v>82</v>
      </c>
      <c r="E1346" s="132" t="s">
        <v>825</v>
      </c>
      <c r="F1346" s="132" t="s">
        <v>28</v>
      </c>
      <c r="G1346" s="133" t="n">
        <v>51294996.54</v>
      </c>
      <c r="H1346" s="133" t="n">
        <v>51294996.54</v>
      </c>
    </row>
    <row outlineLevel="0" r="1347">
      <c r="A1347" s="131" t="s">
        <v>38</v>
      </c>
      <c r="B1347" s="132" t="s">
        <v>821</v>
      </c>
      <c r="C1347" s="132" t="s">
        <v>30</v>
      </c>
      <c r="D1347" s="132" t="s">
        <v>82</v>
      </c>
      <c r="E1347" s="132" t="s">
        <v>826</v>
      </c>
      <c r="F1347" s="132" t="s">
        <v>28</v>
      </c>
      <c r="G1347" s="133" t="n">
        <v>3723050.54</v>
      </c>
      <c r="H1347" s="133" t="n">
        <v>3723050.54</v>
      </c>
    </row>
    <row outlineLevel="0" r="1348">
      <c r="A1348" s="131" t="s">
        <v>41</v>
      </c>
      <c r="B1348" s="132" t="s">
        <v>821</v>
      </c>
      <c r="C1348" s="132" t="s">
        <v>30</v>
      </c>
      <c r="D1348" s="132" t="s">
        <v>82</v>
      </c>
      <c r="E1348" s="132" t="s">
        <v>826</v>
      </c>
      <c r="F1348" s="132" t="s">
        <v>42</v>
      </c>
      <c r="G1348" s="133" t="n">
        <f aca="false" ca="false" dt2D="false" dtr="false" t="normal">SUM(G1349:G1350)</f>
        <v>620480</v>
      </c>
      <c r="H1348" s="133" t="n">
        <f aca="false" ca="false" dt2D="false" dtr="false" t="normal">SUM(H1349:H1350)</f>
        <v>620480</v>
      </c>
    </row>
    <row ht="31.5" outlineLevel="0" r="1349">
      <c r="A1349" s="131" t="s">
        <v>44</v>
      </c>
      <c r="B1349" s="132" t="s">
        <v>821</v>
      </c>
      <c r="C1349" s="132" t="s">
        <v>30</v>
      </c>
      <c r="D1349" s="132" t="s">
        <v>82</v>
      </c>
      <c r="E1349" s="132" t="s">
        <v>826</v>
      </c>
      <c r="F1349" s="132" t="s">
        <v>45</v>
      </c>
      <c r="G1349" s="133" t="n">
        <v>476558.87</v>
      </c>
      <c r="H1349" s="133" t="n">
        <v>476558.87</v>
      </c>
    </row>
    <row ht="31.5" outlineLevel="0" r="1350">
      <c r="A1350" s="131" t="s">
        <v>49</v>
      </c>
      <c r="B1350" s="132" t="s">
        <v>821</v>
      </c>
      <c r="C1350" s="132" t="s">
        <v>30</v>
      </c>
      <c r="D1350" s="132" t="s">
        <v>82</v>
      </c>
      <c r="E1350" s="132" t="s">
        <v>826</v>
      </c>
      <c r="F1350" s="132" t="s">
        <v>50</v>
      </c>
      <c r="G1350" s="133" t="n">
        <v>143921.13</v>
      </c>
      <c r="H1350" s="133" t="n">
        <v>143921.13</v>
      </c>
    </row>
    <row ht="31.5" outlineLevel="0" r="1351">
      <c r="A1351" s="131" t="s">
        <v>51</v>
      </c>
      <c r="B1351" s="132" t="s">
        <v>821</v>
      </c>
      <c r="C1351" s="132" t="s">
        <v>30</v>
      </c>
      <c r="D1351" s="132" t="s">
        <v>82</v>
      </c>
      <c r="E1351" s="132" t="s">
        <v>826</v>
      </c>
      <c r="F1351" s="132" t="s">
        <v>43</v>
      </c>
      <c r="G1351" s="133" t="n">
        <f aca="false" ca="false" dt2D="false" dtr="false" t="normal">SUM(G1352:G1353)</f>
        <v>3010200.54</v>
      </c>
      <c r="H1351" s="133" t="n">
        <f aca="false" ca="false" dt2D="false" dtr="false" t="normal">SUM(H1352:H1353)</f>
        <v>3010200.54</v>
      </c>
    </row>
    <row outlineLevel="0" r="1352">
      <c r="A1352" s="131" t="s">
        <v>52</v>
      </c>
      <c r="B1352" s="132" t="s">
        <v>821</v>
      </c>
      <c r="C1352" s="132" t="s">
        <v>30</v>
      </c>
      <c r="D1352" s="132" t="s">
        <v>82</v>
      </c>
      <c r="E1352" s="132" t="s">
        <v>826</v>
      </c>
      <c r="F1352" s="132" t="s">
        <v>46</v>
      </c>
      <c r="G1352" s="133" t="n">
        <v>2319030</v>
      </c>
      <c r="H1352" s="133" t="n">
        <v>2319030</v>
      </c>
    </row>
    <row outlineLevel="0" r="1353">
      <c r="A1353" s="131" t="s">
        <v>184</v>
      </c>
      <c r="B1353" s="132" t="s">
        <v>821</v>
      </c>
      <c r="C1353" s="132" t="s">
        <v>30</v>
      </c>
      <c r="D1353" s="132" t="s">
        <v>82</v>
      </c>
      <c r="E1353" s="132" t="s">
        <v>826</v>
      </c>
      <c r="F1353" s="132" t="s">
        <v>185</v>
      </c>
      <c r="G1353" s="133" t="n">
        <v>691170.54</v>
      </c>
      <c r="H1353" s="133" t="n">
        <v>691170.54</v>
      </c>
    </row>
    <row outlineLevel="0" r="1354">
      <c r="A1354" s="131" t="s">
        <v>86</v>
      </c>
      <c r="B1354" s="132" t="s">
        <v>821</v>
      </c>
      <c r="C1354" s="132" t="s">
        <v>30</v>
      </c>
      <c r="D1354" s="132" t="s">
        <v>82</v>
      </c>
      <c r="E1354" s="132" t="s">
        <v>826</v>
      </c>
      <c r="F1354" s="132" t="s">
        <v>87</v>
      </c>
      <c r="G1354" s="133" t="n">
        <f aca="false" ca="false" dt2D="false" dtr="false" t="normal">SUM(G1355:G1356)</f>
        <v>92370</v>
      </c>
      <c r="H1354" s="133" t="n">
        <f aca="false" ca="false" dt2D="false" dtr="false" t="normal">SUM(H1355:H1356)</f>
        <v>92370</v>
      </c>
    </row>
    <row outlineLevel="0" r="1355">
      <c r="A1355" s="131" t="s">
        <v>186</v>
      </c>
      <c r="B1355" s="132" t="s">
        <v>821</v>
      </c>
      <c r="C1355" s="132" t="s">
        <v>30</v>
      </c>
      <c r="D1355" s="132" t="s">
        <v>82</v>
      </c>
      <c r="E1355" s="132" t="s">
        <v>826</v>
      </c>
      <c r="F1355" s="132" t="s">
        <v>187</v>
      </c>
      <c r="G1355" s="133" t="n">
        <v>75941</v>
      </c>
      <c r="H1355" s="133" t="n">
        <v>75941</v>
      </c>
    </row>
    <row outlineLevel="0" r="1356">
      <c r="A1356" s="131" t="s">
        <v>88</v>
      </c>
      <c r="B1356" s="132" t="s">
        <v>821</v>
      </c>
      <c r="C1356" s="132" t="s">
        <v>30</v>
      </c>
      <c r="D1356" s="132" t="s">
        <v>82</v>
      </c>
      <c r="E1356" s="132" t="s">
        <v>826</v>
      </c>
      <c r="F1356" s="132" t="s">
        <v>89</v>
      </c>
      <c r="G1356" s="133" t="n">
        <v>16429</v>
      </c>
      <c r="H1356" s="133" t="n">
        <v>16429</v>
      </c>
    </row>
    <row ht="31.5" outlineLevel="0" r="1357">
      <c r="A1357" s="131" t="s">
        <v>53</v>
      </c>
      <c r="B1357" s="132" t="s">
        <v>821</v>
      </c>
      <c r="C1357" s="132" t="s">
        <v>30</v>
      </c>
      <c r="D1357" s="132" t="s">
        <v>82</v>
      </c>
      <c r="E1357" s="132" t="s">
        <v>827</v>
      </c>
      <c r="F1357" s="132" t="s">
        <v>28</v>
      </c>
      <c r="G1357" s="133" t="n">
        <v>43954476</v>
      </c>
      <c r="H1357" s="133" t="n">
        <v>43954476</v>
      </c>
    </row>
    <row outlineLevel="0" r="1358">
      <c r="A1358" s="131" t="s">
        <v>41</v>
      </c>
      <c r="B1358" s="132" t="s">
        <v>821</v>
      </c>
      <c r="C1358" s="132" t="s">
        <v>30</v>
      </c>
      <c r="D1358" s="132" t="s">
        <v>82</v>
      </c>
      <c r="E1358" s="132" t="s">
        <v>827</v>
      </c>
      <c r="F1358" s="132" t="s">
        <v>42</v>
      </c>
      <c r="G1358" s="133" t="n">
        <f aca="false" ca="false" dt2D="false" dtr="false" t="normal">SUM(G1359:G1360)</f>
        <v>43954476</v>
      </c>
      <c r="H1358" s="133" t="n">
        <f aca="false" ca="false" dt2D="false" dtr="false" t="normal">SUM(H1359:H1360)</f>
        <v>43954476</v>
      </c>
    </row>
    <row outlineLevel="0" r="1359">
      <c r="A1359" s="131" t="s">
        <v>55</v>
      </c>
      <c r="B1359" s="132" t="s">
        <v>821</v>
      </c>
      <c r="C1359" s="132" t="s">
        <v>30</v>
      </c>
      <c r="D1359" s="132" t="s">
        <v>82</v>
      </c>
      <c r="E1359" s="132" t="s">
        <v>827</v>
      </c>
      <c r="F1359" s="132" t="s">
        <v>56</v>
      </c>
      <c r="G1359" s="133" t="n">
        <v>33759198.12</v>
      </c>
      <c r="H1359" s="133" t="n">
        <v>33759198.12</v>
      </c>
    </row>
    <row ht="31.5" outlineLevel="0" r="1360">
      <c r="A1360" s="131" t="s">
        <v>49</v>
      </c>
      <c r="B1360" s="132" t="s">
        <v>821</v>
      </c>
      <c r="C1360" s="132" t="s">
        <v>30</v>
      </c>
      <c r="D1360" s="132" t="s">
        <v>82</v>
      </c>
      <c r="E1360" s="132" t="s">
        <v>827</v>
      </c>
      <c r="F1360" s="132" t="s">
        <v>50</v>
      </c>
      <c r="G1360" s="133" t="n">
        <v>10195277.88</v>
      </c>
      <c r="H1360" s="133" t="n">
        <v>10195277.88</v>
      </c>
    </row>
    <row ht="31.5" outlineLevel="0" r="1361">
      <c r="A1361" s="131" t="s">
        <v>544</v>
      </c>
      <c r="B1361" s="132" t="s">
        <v>821</v>
      </c>
      <c r="C1361" s="132" t="s">
        <v>30</v>
      </c>
      <c r="D1361" s="132" t="s">
        <v>82</v>
      </c>
      <c r="E1361" s="132" t="s">
        <v>828</v>
      </c>
      <c r="F1361" s="132" t="s">
        <v>28</v>
      </c>
      <c r="G1361" s="133" t="n">
        <v>2227230</v>
      </c>
      <c r="H1361" s="133" t="n">
        <v>2227230</v>
      </c>
    </row>
    <row outlineLevel="0" r="1362">
      <c r="A1362" s="131" t="s">
        <v>41</v>
      </c>
      <c r="B1362" s="132" t="s">
        <v>821</v>
      </c>
      <c r="C1362" s="132" t="s">
        <v>30</v>
      </c>
      <c r="D1362" s="132" t="s">
        <v>82</v>
      </c>
      <c r="E1362" s="132" t="s">
        <v>828</v>
      </c>
      <c r="F1362" s="132" t="s">
        <v>42</v>
      </c>
      <c r="G1362" s="133" t="n">
        <f aca="false" ca="false" dt2D="false" dtr="false" t="normal">G1363+G1364+G1365</f>
        <v>2035315.04</v>
      </c>
      <c r="H1362" s="133" t="n">
        <f aca="false" ca="false" dt2D="false" dtr="false" t="normal">H1363+H1364+H1365</f>
        <v>2035315.04</v>
      </c>
    </row>
    <row outlineLevel="0" r="1363">
      <c r="A1363" s="131" t="s">
        <v>55</v>
      </c>
      <c r="B1363" s="132" t="s">
        <v>821</v>
      </c>
      <c r="C1363" s="132" t="s">
        <v>30</v>
      </c>
      <c r="D1363" s="132" t="s">
        <v>82</v>
      </c>
      <c r="E1363" s="132" t="s">
        <v>828</v>
      </c>
      <c r="F1363" s="132" t="s">
        <v>56</v>
      </c>
      <c r="G1363" s="133" t="n">
        <v>1512162</v>
      </c>
      <c r="H1363" s="133" t="n">
        <v>1512162</v>
      </c>
    </row>
    <row ht="31.5" outlineLevel="0" r="1364">
      <c r="A1364" s="131" t="s">
        <v>44</v>
      </c>
      <c r="B1364" s="132" t="s">
        <v>821</v>
      </c>
      <c r="C1364" s="132" t="s">
        <v>30</v>
      </c>
      <c r="D1364" s="132" t="s">
        <v>82</v>
      </c>
      <c r="E1364" s="132" t="s">
        <v>828</v>
      </c>
      <c r="F1364" s="132" t="s">
        <v>45</v>
      </c>
      <c r="G1364" s="133" t="n">
        <v>51060</v>
      </c>
      <c r="H1364" s="133" t="n">
        <v>51060</v>
      </c>
    </row>
    <row ht="31.5" outlineLevel="0" r="1365">
      <c r="A1365" s="131" t="s">
        <v>49</v>
      </c>
      <c r="B1365" s="132" t="s">
        <v>821</v>
      </c>
      <c r="C1365" s="132" t="s">
        <v>30</v>
      </c>
      <c r="D1365" s="132" t="s">
        <v>82</v>
      </c>
      <c r="E1365" s="132" t="s">
        <v>828</v>
      </c>
      <c r="F1365" s="132" t="s">
        <v>50</v>
      </c>
      <c r="G1365" s="133" t="n">
        <v>472093.04</v>
      </c>
      <c r="H1365" s="133" t="n">
        <v>472093.04</v>
      </c>
    </row>
    <row ht="31.5" outlineLevel="0" r="1366">
      <c r="A1366" s="131" t="s">
        <v>51</v>
      </c>
      <c r="B1366" s="132" t="s">
        <v>821</v>
      </c>
      <c r="C1366" s="132" t="s">
        <v>30</v>
      </c>
      <c r="D1366" s="132" t="s">
        <v>82</v>
      </c>
      <c r="E1366" s="132" t="s">
        <v>828</v>
      </c>
      <c r="F1366" s="132" t="s">
        <v>43</v>
      </c>
      <c r="G1366" s="133" t="n">
        <f aca="false" ca="false" dt2D="false" dtr="false" t="normal">G1367</f>
        <v>191914.96</v>
      </c>
      <c r="H1366" s="133" t="n">
        <f aca="false" ca="false" dt2D="false" dtr="false" t="normal">H1367</f>
        <v>191914.96</v>
      </c>
    </row>
    <row outlineLevel="0" r="1367">
      <c r="A1367" s="131" t="s">
        <v>52</v>
      </c>
      <c r="B1367" s="132" t="s">
        <v>821</v>
      </c>
      <c r="C1367" s="132" t="s">
        <v>30</v>
      </c>
      <c r="D1367" s="132" t="s">
        <v>82</v>
      </c>
      <c r="E1367" s="132" t="s">
        <v>828</v>
      </c>
      <c r="F1367" s="132" t="s">
        <v>46</v>
      </c>
      <c r="G1367" s="133" t="n">
        <v>191914.96</v>
      </c>
      <c r="H1367" s="133" t="n">
        <v>191914.96</v>
      </c>
    </row>
    <row ht="31.5" outlineLevel="0" r="1368">
      <c r="A1368" s="131" t="s">
        <v>829</v>
      </c>
      <c r="B1368" s="132" t="s">
        <v>821</v>
      </c>
      <c r="C1368" s="132" t="s">
        <v>30</v>
      </c>
      <c r="D1368" s="132" t="s">
        <v>82</v>
      </c>
      <c r="E1368" s="132" t="s">
        <v>830</v>
      </c>
      <c r="F1368" s="132" t="s">
        <v>28</v>
      </c>
      <c r="G1368" s="133" t="n">
        <v>1390240</v>
      </c>
      <c r="H1368" s="133" t="n">
        <v>1390240</v>
      </c>
    </row>
    <row outlineLevel="0" r="1369">
      <c r="A1369" s="131" t="s">
        <v>41</v>
      </c>
      <c r="B1369" s="132" t="s">
        <v>821</v>
      </c>
      <c r="C1369" s="132" t="s">
        <v>30</v>
      </c>
      <c r="D1369" s="132" t="s">
        <v>82</v>
      </c>
      <c r="E1369" s="132" t="s">
        <v>830</v>
      </c>
      <c r="F1369" s="132" t="s">
        <v>42</v>
      </c>
      <c r="G1369" s="133" t="n">
        <f aca="false" ca="false" dt2D="false" dtr="false" t="normal">SUM(G1370:G1372)</f>
        <v>1306791</v>
      </c>
      <c r="H1369" s="133" t="n">
        <f aca="false" ca="false" dt2D="false" dtr="false" t="normal">SUM(H1370:H1372)</f>
        <v>1306791</v>
      </c>
    </row>
    <row outlineLevel="0" r="1370">
      <c r="A1370" s="131" t="s">
        <v>55</v>
      </c>
      <c r="B1370" s="132" t="s">
        <v>821</v>
      </c>
      <c r="C1370" s="132" t="s">
        <v>30</v>
      </c>
      <c r="D1370" s="132" t="s">
        <v>82</v>
      </c>
      <c r="E1370" s="132" t="s">
        <v>830</v>
      </c>
      <c r="F1370" s="132" t="s">
        <v>56</v>
      </c>
      <c r="G1370" s="133" t="n">
        <v>978149.78</v>
      </c>
      <c r="H1370" s="133" t="n">
        <v>978149.78</v>
      </c>
    </row>
    <row ht="31.5" outlineLevel="0" r="1371">
      <c r="A1371" s="131" t="s">
        <v>44</v>
      </c>
      <c r="B1371" s="132" t="s">
        <v>821</v>
      </c>
      <c r="C1371" s="132" t="s">
        <v>30</v>
      </c>
      <c r="D1371" s="132" t="s">
        <v>82</v>
      </c>
      <c r="E1371" s="132" t="s">
        <v>830</v>
      </c>
      <c r="F1371" s="132" t="s">
        <v>45</v>
      </c>
      <c r="G1371" s="133" t="n">
        <v>25530</v>
      </c>
      <c r="H1371" s="133" t="n">
        <v>25530</v>
      </c>
    </row>
    <row ht="31.5" outlineLevel="0" r="1372">
      <c r="A1372" s="131" t="s">
        <v>49</v>
      </c>
      <c r="B1372" s="132" t="s">
        <v>821</v>
      </c>
      <c r="C1372" s="132" t="s">
        <v>30</v>
      </c>
      <c r="D1372" s="132" t="s">
        <v>82</v>
      </c>
      <c r="E1372" s="132" t="s">
        <v>830</v>
      </c>
      <c r="F1372" s="132" t="s">
        <v>50</v>
      </c>
      <c r="G1372" s="133" t="n">
        <v>303111.22</v>
      </c>
      <c r="H1372" s="133" t="n">
        <v>303111.22</v>
      </c>
    </row>
    <row ht="31.5" outlineLevel="0" r="1373">
      <c r="A1373" s="131" t="s">
        <v>51</v>
      </c>
      <c r="B1373" s="132" t="s">
        <v>821</v>
      </c>
      <c r="C1373" s="132" t="s">
        <v>30</v>
      </c>
      <c r="D1373" s="132" t="s">
        <v>82</v>
      </c>
      <c r="E1373" s="132" t="s">
        <v>830</v>
      </c>
      <c r="F1373" s="132" t="s">
        <v>43</v>
      </c>
      <c r="G1373" s="133" t="n">
        <f aca="false" ca="false" dt2D="false" dtr="false" t="normal">G1374</f>
        <v>83449</v>
      </c>
      <c r="H1373" s="133" t="n">
        <f aca="false" ca="false" dt2D="false" dtr="false" t="normal">H1374</f>
        <v>83449</v>
      </c>
    </row>
    <row outlineLevel="0" r="1374">
      <c r="A1374" s="131" t="s">
        <v>52</v>
      </c>
      <c r="B1374" s="132" t="s">
        <v>821</v>
      </c>
      <c r="C1374" s="132" t="s">
        <v>30</v>
      </c>
      <c r="D1374" s="132" t="s">
        <v>82</v>
      </c>
      <c r="E1374" s="132" t="s">
        <v>830</v>
      </c>
      <c r="F1374" s="132" t="s">
        <v>46</v>
      </c>
      <c r="G1374" s="133" t="n">
        <v>83449</v>
      </c>
      <c r="H1374" s="133" t="n">
        <v>83449</v>
      </c>
    </row>
    <row ht="31.5" outlineLevel="0" r="1375">
      <c r="A1375" s="131" t="s">
        <v>97</v>
      </c>
      <c r="B1375" s="132" t="s">
        <v>821</v>
      </c>
      <c r="C1375" s="132" t="s">
        <v>30</v>
      </c>
      <c r="D1375" s="132" t="s">
        <v>82</v>
      </c>
      <c r="E1375" s="132" t="s">
        <v>98</v>
      </c>
      <c r="F1375" s="132" t="s">
        <v>28</v>
      </c>
      <c r="G1375" s="133" t="n">
        <v>129851.52</v>
      </c>
      <c r="H1375" s="133" t="n">
        <v>129851.52</v>
      </c>
    </row>
    <row outlineLevel="0" r="1376">
      <c r="A1376" s="131" t="s">
        <v>99</v>
      </c>
      <c r="B1376" s="132" t="s">
        <v>821</v>
      </c>
      <c r="C1376" s="132" t="s">
        <v>30</v>
      </c>
      <c r="D1376" s="132" t="s">
        <v>82</v>
      </c>
      <c r="E1376" s="132" t="s">
        <v>100</v>
      </c>
      <c r="F1376" s="132" t="s">
        <v>28</v>
      </c>
      <c r="G1376" s="133" t="n">
        <v>129851.52</v>
      </c>
      <c r="H1376" s="133" t="n">
        <v>129851.52</v>
      </c>
    </row>
    <row ht="63" outlineLevel="0" r="1377">
      <c r="A1377" s="131" t="s">
        <v>831</v>
      </c>
      <c r="B1377" s="132" t="s">
        <v>821</v>
      </c>
      <c r="C1377" s="132" t="s">
        <v>30</v>
      </c>
      <c r="D1377" s="132" t="s">
        <v>82</v>
      </c>
      <c r="E1377" s="132" t="s">
        <v>832</v>
      </c>
      <c r="F1377" s="132" t="s">
        <v>28</v>
      </c>
      <c r="G1377" s="133" t="n">
        <v>129851.52</v>
      </c>
      <c r="H1377" s="133" t="n">
        <v>129851.52</v>
      </c>
    </row>
    <row outlineLevel="0" r="1378">
      <c r="A1378" s="131" t="s">
        <v>41</v>
      </c>
      <c r="B1378" s="132" t="s">
        <v>821</v>
      </c>
      <c r="C1378" s="132" t="s">
        <v>30</v>
      </c>
      <c r="D1378" s="132" t="s">
        <v>82</v>
      </c>
      <c r="E1378" s="132" t="s">
        <v>832</v>
      </c>
      <c r="F1378" s="132" t="s">
        <v>42</v>
      </c>
      <c r="G1378" s="133" t="n">
        <f aca="false" ca="false" dt2D="false" dtr="false" t="normal">SUM(G1379:G1380)</f>
        <v>129851.52</v>
      </c>
      <c r="H1378" s="133" t="n">
        <f aca="false" ca="false" dt2D="false" dtr="false" t="normal">SUM(H1379:H1380)</f>
        <v>129851.52</v>
      </c>
    </row>
    <row outlineLevel="0" r="1379">
      <c r="A1379" s="131" t="s">
        <v>55</v>
      </c>
      <c r="B1379" s="132" t="s">
        <v>821</v>
      </c>
      <c r="C1379" s="132" t="s">
        <v>30</v>
      </c>
      <c r="D1379" s="132" t="s">
        <v>82</v>
      </c>
      <c r="E1379" s="132" t="s">
        <v>832</v>
      </c>
      <c r="F1379" s="132" t="s">
        <v>56</v>
      </c>
      <c r="G1379" s="133" t="n">
        <v>99732.35</v>
      </c>
      <c r="H1379" s="133" t="n">
        <v>99732.35</v>
      </c>
    </row>
    <row ht="31.5" outlineLevel="0" r="1380">
      <c r="A1380" s="131" t="s">
        <v>49</v>
      </c>
      <c r="B1380" s="132" t="s">
        <v>821</v>
      </c>
      <c r="C1380" s="132" t="s">
        <v>30</v>
      </c>
      <c r="D1380" s="132" t="s">
        <v>82</v>
      </c>
      <c r="E1380" s="132" t="s">
        <v>832</v>
      </c>
      <c r="F1380" s="132" t="s">
        <v>50</v>
      </c>
      <c r="G1380" s="133" t="n">
        <v>30119.17</v>
      </c>
      <c r="H1380" s="133" t="n">
        <v>30119.17</v>
      </c>
    </row>
    <row outlineLevel="0" r="1381">
      <c r="A1381" s="146" t="s">
        <v>103</v>
      </c>
      <c r="B1381" s="147" t="s">
        <v>821</v>
      </c>
      <c r="C1381" s="147" t="s">
        <v>30</v>
      </c>
      <c r="D1381" s="147" t="s">
        <v>104</v>
      </c>
      <c r="E1381" s="147" t="s">
        <v>27</v>
      </c>
      <c r="F1381" s="147" t="s">
        <v>28</v>
      </c>
      <c r="G1381" s="148" t="n">
        <v>1178150</v>
      </c>
      <c r="H1381" s="148" t="n">
        <v>1178150</v>
      </c>
    </row>
    <row ht="31.5" outlineLevel="0" r="1382">
      <c r="A1382" s="131" t="s">
        <v>232</v>
      </c>
      <c r="B1382" s="132" t="s">
        <v>821</v>
      </c>
      <c r="C1382" s="132" t="s">
        <v>30</v>
      </c>
      <c r="D1382" s="132" t="s">
        <v>104</v>
      </c>
      <c r="E1382" s="132" t="s">
        <v>233</v>
      </c>
      <c r="F1382" s="132" t="s">
        <v>28</v>
      </c>
      <c r="G1382" s="133" t="n">
        <v>478150</v>
      </c>
      <c r="H1382" s="133" t="n">
        <v>478150</v>
      </c>
    </row>
    <row ht="47.25" outlineLevel="0" r="1383">
      <c r="A1383" s="131" t="s">
        <v>234</v>
      </c>
      <c r="B1383" s="132" t="s">
        <v>821</v>
      </c>
      <c r="C1383" s="132" t="s">
        <v>30</v>
      </c>
      <c r="D1383" s="132" t="s">
        <v>104</v>
      </c>
      <c r="E1383" s="132" t="s">
        <v>235</v>
      </c>
      <c r="F1383" s="132" t="s">
        <v>28</v>
      </c>
      <c r="G1383" s="133" t="n">
        <v>478150</v>
      </c>
      <c r="H1383" s="133" t="n">
        <v>478150</v>
      </c>
    </row>
    <row ht="31.5" outlineLevel="0" r="1384">
      <c r="A1384" s="131" t="s">
        <v>244</v>
      </c>
      <c r="B1384" s="132" t="s">
        <v>821</v>
      </c>
      <c r="C1384" s="132" t="s">
        <v>30</v>
      </c>
      <c r="D1384" s="132" t="s">
        <v>104</v>
      </c>
      <c r="E1384" s="132" t="s">
        <v>245</v>
      </c>
      <c r="F1384" s="132" t="s">
        <v>28</v>
      </c>
      <c r="G1384" s="133" t="n">
        <v>478150</v>
      </c>
      <c r="H1384" s="133" t="n">
        <v>478150</v>
      </c>
    </row>
    <row ht="31.5" outlineLevel="0" r="1385">
      <c r="A1385" s="131" t="s">
        <v>833</v>
      </c>
      <c r="B1385" s="132" t="s">
        <v>821</v>
      </c>
      <c r="C1385" s="132" t="s">
        <v>30</v>
      </c>
      <c r="D1385" s="132" t="s">
        <v>104</v>
      </c>
      <c r="E1385" s="132" t="s">
        <v>834</v>
      </c>
      <c r="F1385" s="132" t="s">
        <v>28</v>
      </c>
      <c r="G1385" s="133" t="n">
        <v>422559.35</v>
      </c>
      <c r="H1385" s="133" t="n">
        <v>422559.35</v>
      </c>
    </row>
    <row ht="31.5" outlineLevel="0" r="1386">
      <c r="A1386" s="131" t="s">
        <v>51</v>
      </c>
      <c r="B1386" s="132" t="s">
        <v>821</v>
      </c>
      <c r="C1386" s="132" t="s">
        <v>30</v>
      </c>
      <c r="D1386" s="132" t="s">
        <v>104</v>
      </c>
      <c r="E1386" s="132" t="s">
        <v>834</v>
      </c>
      <c r="F1386" s="132" t="s">
        <v>43</v>
      </c>
      <c r="G1386" s="133" t="n">
        <f aca="false" ca="false" dt2D="false" dtr="false" t="normal">SUM(G1387:G1388)</f>
        <v>422559.35</v>
      </c>
      <c r="H1386" s="133" t="n">
        <f aca="false" ca="false" dt2D="false" dtr="false" t="normal">SUM(H1387:H1388)</f>
        <v>422559.35</v>
      </c>
    </row>
    <row outlineLevel="0" r="1387">
      <c r="A1387" s="131" t="s">
        <v>52</v>
      </c>
      <c r="B1387" s="132" t="s">
        <v>821</v>
      </c>
      <c r="C1387" s="132" t="s">
        <v>30</v>
      </c>
      <c r="D1387" s="132" t="s">
        <v>104</v>
      </c>
      <c r="E1387" s="132" t="s">
        <v>834</v>
      </c>
      <c r="F1387" s="132" t="s">
        <v>46</v>
      </c>
      <c r="G1387" s="133" t="n">
        <v>372559.35</v>
      </c>
      <c r="H1387" s="133" t="n">
        <v>372559.35</v>
      </c>
    </row>
    <row outlineLevel="0" r="1388">
      <c r="A1388" s="131" t="s">
        <v>184</v>
      </c>
      <c r="B1388" s="132" t="s">
        <v>821</v>
      </c>
      <c r="C1388" s="132" t="s">
        <v>30</v>
      </c>
      <c r="D1388" s="132" t="s">
        <v>104</v>
      </c>
      <c r="E1388" s="132" t="s">
        <v>834</v>
      </c>
      <c r="F1388" s="132" t="s">
        <v>185</v>
      </c>
      <c r="G1388" s="133" t="n">
        <v>50000</v>
      </c>
      <c r="H1388" s="133" t="n">
        <v>50000</v>
      </c>
    </row>
    <row ht="31.5" outlineLevel="0" r="1389">
      <c r="A1389" s="131" t="s">
        <v>250</v>
      </c>
      <c r="B1389" s="132" t="s">
        <v>821</v>
      </c>
      <c r="C1389" s="132" t="s">
        <v>30</v>
      </c>
      <c r="D1389" s="132" t="s">
        <v>104</v>
      </c>
      <c r="E1389" s="132" t="s">
        <v>251</v>
      </c>
      <c r="F1389" s="132" t="s">
        <v>28</v>
      </c>
      <c r="G1389" s="133" t="n">
        <v>55590.65</v>
      </c>
      <c r="H1389" s="133" t="n">
        <v>55590.65</v>
      </c>
    </row>
    <row ht="31.5" outlineLevel="0" r="1390">
      <c r="A1390" s="131" t="s">
        <v>51</v>
      </c>
      <c r="B1390" s="132" t="s">
        <v>821</v>
      </c>
      <c r="C1390" s="132" t="s">
        <v>30</v>
      </c>
      <c r="D1390" s="132" t="s">
        <v>104</v>
      </c>
      <c r="E1390" s="132" t="s">
        <v>251</v>
      </c>
      <c r="F1390" s="132" t="s">
        <v>43</v>
      </c>
      <c r="G1390" s="133" t="n">
        <f aca="false" ca="false" dt2D="false" dtr="false" t="normal">G1391</f>
        <v>55590.65</v>
      </c>
      <c r="H1390" s="133" t="n">
        <f aca="false" ca="false" dt2D="false" dtr="false" t="normal">H1391</f>
        <v>55590.65</v>
      </c>
    </row>
    <row outlineLevel="0" r="1391">
      <c r="A1391" s="131" t="s">
        <v>52</v>
      </c>
      <c r="B1391" s="132" t="s">
        <v>821</v>
      </c>
      <c r="C1391" s="132" t="s">
        <v>30</v>
      </c>
      <c r="D1391" s="132" t="s">
        <v>104</v>
      </c>
      <c r="E1391" s="132" t="s">
        <v>251</v>
      </c>
      <c r="F1391" s="132" t="s">
        <v>46</v>
      </c>
      <c r="G1391" s="133" t="n">
        <v>55590.65</v>
      </c>
      <c r="H1391" s="133" t="n">
        <v>55590.65</v>
      </c>
    </row>
    <row ht="31.5" outlineLevel="0" r="1392">
      <c r="A1392" s="131" t="s">
        <v>97</v>
      </c>
      <c r="B1392" s="132" t="s">
        <v>821</v>
      </c>
      <c r="C1392" s="132" t="s">
        <v>30</v>
      </c>
      <c r="D1392" s="132" t="s">
        <v>104</v>
      </c>
      <c r="E1392" s="132" t="s">
        <v>98</v>
      </c>
      <c r="F1392" s="132" t="s">
        <v>28</v>
      </c>
      <c r="G1392" s="133" t="n">
        <v>700000</v>
      </c>
      <c r="H1392" s="133" t="n">
        <v>700000</v>
      </c>
    </row>
    <row outlineLevel="0" r="1393">
      <c r="A1393" s="131" t="s">
        <v>99</v>
      </c>
      <c r="B1393" s="132" t="s">
        <v>821</v>
      </c>
      <c r="C1393" s="132" t="s">
        <v>30</v>
      </c>
      <c r="D1393" s="132" t="s">
        <v>104</v>
      </c>
      <c r="E1393" s="132" t="s">
        <v>100</v>
      </c>
      <c r="F1393" s="132" t="s">
        <v>28</v>
      </c>
      <c r="G1393" s="133" t="n">
        <v>700000</v>
      </c>
      <c r="H1393" s="133" t="n">
        <v>700000</v>
      </c>
    </row>
    <row ht="47.25" outlineLevel="0" r="1394">
      <c r="A1394" s="131" t="s">
        <v>835</v>
      </c>
      <c r="B1394" s="132" t="s">
        <v>821</v>
      </c>
      <c r="C1394" s="132" t="s">
        <v>30</v>
      </c>
      <c r="D1394" s="132" t="s">
        <v>104</v>
      </c>
      <c r="E1394" s="132" t="s">
        <v>836</v>
      </c>
      <c r="F1394" s="132" t="s">
        <v>28</v>
      </c>
      <c r="G1394" s="133" t="n">
        <v>700000</v>
      </c>
      <c r="H1394" s="133" t="n">
        <v>700000</v>
      </c>
    </row>
    <row ht="31.5" outlineLevel="0" r="1395">
      <c r="A1395" s="131" t="s">
        <v>51</v>
      </c>
      <c r="B1395" s="132" t="s">
        <v>821</v>
      </c>
      <c r="C1395" s="132" t="s">
        <v>30</v>
      </c>
      <c r="D1395" s="132" t="s">
        <v>104</v>
      </c>
      <c r="E1395" s="132" t="s">
        <v>836</v>
      </c>
      <c r="F1395" s="132" t="s">
        <v>43</v>
      </c>
      <c r="G1395" s="133" t="n">
        <f aca="false" ca="false" dt2D="false" dtr="false" t="normal">G1396</f>
        <v>700000</v>
      </c>
      <c r="H1395" s="133" t="n">
        <f aca="false" ca="false" dt2D="false" dtr="false" t="normal">H1396</f>
        <v>700000</v>
      </c>
    </row>
    <row outlineLevel="0" r="1396">
      <c r="A1396" s="131" t="s">
        <v>52</v>
      </c>
      <c r="B1396" s="132" t="s">
        <v>821</v>
      </c>
      <c r="C1396" s="132" t="s">
        <v>30</v>
      </c>
      <c r="D1396" s="132" t="s">
        <v>104</v>
      </c>
      <c r="E1396" s="132" t="s">
        <v>836</v>
      </c>
      <c r="F1396" s="132" t="s">
        <v>46</v>
      </c>
      <c r="G1396" s="133" t="n">
        <v>700000</v>
      </c>
      <c r="H1396" s="133" t="n">
        <v>700000</v>
      </c>
    </row>
    <row outlineLevel="0" r="1397">
      <c r="A1397" s="143" t="s">
        <v>268</v>
      </c>
      <c r="B1397" s="144" t="s">
        <v>821</v>
      </c>
      <c r="C1397" s="144" t="s">
        <v>82</v>
      </c>
      <c r="D1397" s="144" t="s">
        <v>26</v>
      </c>
      <c r="E1397" s="144" t="s">
        <v>27</v>
      </c>
      <c r="F1397" s="144" t="s">
        <v>28</v>
      </c>
      <c r="G1397" s="145" t="n">
        <v>120141620</v>
      </c>
      <c r="H1397" s="145" t="n">
        <v>120141620</v>
      </c>
    </row>
    <row outlineLevel="0" r="1398">
      <c r="A1398" s="146" t="s">
        <v>837</v>
      </c>
      <c r="B1398" s="147" t="s">
        <v>821</v>
      </c>
      <c r="C1398" s="147" t="s">
        <v>82</v>
      </c>
      <c r="D1398" s="147" t="s">
        <v>520</v>
      </c>
      <c r="E1398" s="147" t="s">
        <v>27</v>
      </c>
      <c r="F1398" s="147" t="s">
        <v>28</v>
      </c>
      <c r="G1398" s="148" t="n">
        <v>120141620</v>
      </c>
      <c r="H1398" s="148" t="n">
        <v>120141620</v>
      </c>
    </row>
    <row customHeight="true" ht="52.5" outlineLevel="0" r="1399">
      <c r="A1399" s="131" t="s">
        <v>287</v>
      </c>
      <c r="B1399" s="132" t="s">
        <v>821</v>
      </c>
      <c r="C1399" s="132" t="s">
        <v>82</v>
      </c>
      <c r="D1399" s="132" t="s">
        <v>520</v>
      </c>
      <c r="E1399" s="132" t="s">
        <v>288</v>
      </c>
      <c r="F1399" s="132" t="s">
        <v>28</v>
      </c>
      <c r="G1399" s="133" t="n">
        <v>120141620</v>
      </c>
      <c r="H1399" s="133" t="n">
        <v>120141620</v>
      </c>
    </row>
    <row ht="31.5" outlineLevel="0" r="1400">
      <c r="A1400" s="131" t="s">
        <v>488</v>
      </c>
      <c r="B1400" s="132" t="s">
        <v>821</v>
      </c>
      <c r="C1400" s="132" t="s">
        <v>82</v>
      </c>
      <c r="D1400" s="132" t="s">
        <v>520</v>
      </c>
      <c r="E1400" s="132" t="s">
        <v>489</v>
      </c>
      <c r="F1400" s="132" t="s">
        <v>28</v>
      </c>
      <c r="G1400" s="133" t="n">
        <v>120141620</v>
      </c>
      <c r="H1400" s="133" t="n">
        <v>120141620</v>
      </c>
    </row>
    <row ht="47.25" outlineLevel="0" r="1401">
      <c r="A1401" s="131" t="s">
        <v>838</v>
      </c>
      <c r="B1401" s="132" t="s">
        <v>821</v>
      </c>
      <c r="C1401" s="132" t="s">
        <v>82</v>
      </c>
      <c r="D1401" s="132" t="s">
        <v>520</v>
      </c>
      <c r="E1401" s="132" t="s">
        <v>839</v>
      </c>
      <c r="F1401" s="132" t="s">
        <v>28</v>
      </c>
      <c r="G1401" s="133" t="n">
        <v>120141620</v>
      </c>
      <c r="H1401" s="133" t="n">
        <v>120141620</v>
      </c>
    </row>
    <row ht="31.5" outlineLevel="0" r="1402">
      <c r="A1402" s="131" t="s">
        <v>840</v>
      </c>
      <c r="B1402" s="132" t="s">
        <v>821</v>
      </c>
      <c r="C1402" s="132" t="s">
        <v>82</v>
      </c>
      <c r="D1402" s="132" t="s">
        <v>520</v>
      </c>
      <c r="E1402" s="132" t="s">
        <v>841</v>
      </c>
      <c r="F1402" s="132" t="s">
        <v>28</v>
      </c>
      <c r="G1402" s="133" t="n">
        <v>20069780</v>
      </c>
      <c r="H1402" s="133" t="n">
        <v>20069780</v>
      </c>
    </row>
    <row ht="31.5" outlineLevel="0" r="1403">
      <c r="A1403" s="131" t="s">
        <v>51</v>
      </c>
      <c r="B1403" s="132" t="s">
        <v>821</v>
      </c>
      <c r="C1403" s="132" t="s">
        <v>82</v>
      </c>
      <c r="D1403" s="132" t="s">
        <v>520</v>
      </c>
      <c r="E1403" s="132" t="s">
        <v>841</v>
      </c>
      <c r="F1403" s="132" t="s">
        <v>43</v>
      </c>
      <c r="G1403" s="133" t="n">
        <f aca="false" ca="false" dt2D="false" dtr="false" t="normal">G1404</f>
        <v>20069780</v>
      </c>
      <c r="H1403" s="133" t="n">
        <f aca="false" ca="false" dt2D="false" dtr="false" t="normal">H1404</f>
        <v>20069780</v>
      </c>
    </row>
    <row outlineLevel="0" r="1404">
      <c r="A1404" s="131" t="s">
        <v>52</v>
      </c>
      <c r="B1404" s="132" t="s">
        <v>821</v>
      </c>
      <c r="C1404" s="132" t="s">
        <v>82</v>
      </c>
      <c r="D1404" s="132" t="s">
        <v>520</v>
      </c>
      <c r="E1404" s="132" t="s">
        <v>841</v>
      </c>
      <c r="F1404" s="132" t="s">
        <v>46</v>
      </c>
      <c r="G1404" s="133" t="n">
        <v>20069780</v>
      </c>
      <c r="H1404" s="133" t="n">
        <v>20069780</v>
      </c>
    </row>
    <row outlineLevel="0" r="1405">
      <c r="A1405" s="131" t="s">
        <v>842</v>
      </c>
      <c r="B1405" s="132" t="s">
        <v>821</v>
      </c>
      <c r="C1405" s="132" t="s">
        <v>82</v>
      </c>
      <c r="D1405" s="132" t="s">
        <v>520</v>
      </c>
      <c r="E1405" s="132" t="s">
        <v>843</v>
      </c>
      <c r="F1405" s="132" t="s">
        <v>28</v>
      </c>
      <c r="G1405" s="133" t="n">
        <v>100071840</v>
      </c>
      <c r="H1405" s="133" t="n">
        <v>100071840</v>
      </c>
    </row>
    <row ht="31.5" outlineLevel="0" r="1406">
      <c r="A1406" s="131" t="s">
        <v>51</v>
      </c>
      <c r="B1406" s="132" t="s">
        <v>821</v>
      </c>
      <c r="C1406" s="132" t="s">
        <v>82</v>
      </c>
      <c r="D1406" s="132" t="s">
        <v>520</v>
      </c>
      <c r="E1406" s="132" t="s">
        <v>843</v>
      </c>
      <c r="F1406" s="132" t="s">
        <v>43</v>
      </c>
      <c r="G1406" s="133" t="n">
        <f aca="false" ca="false" dt2D="false" dtr="false" t="normal">G1407</f>
        <v>100071840</v>
      </c>
      <c r="H1406" s="133" t="n">
        <f aca="false" ca="false" dt2D="false" dtr="false" t="normal">H1407</f>
        <v>100071840</v>
      </c>
    </row>
    <row outlineLevel="0" r="1407">
      <c r="A1407" s="131" t="s">
        <v>52</v>
      </c>
      <c r="B1407" s="132" t="s">
        <v>821</v>
      </c>
      <c r="C1407" s="132" t="s">
        <v>82</v>
      </c>
      <c r="D1407" s="132" t="s">
        <v>520</v>
      </c>
      <c r="E1407" s="132" t="s">
        <v>843</v>
      </c>
      <c r="F1407" s="132" t="s">
        <v>46</v>
      </c>
      <c r="G1407" s="133" t="n">
        <v>100071840</v>
      </c>
      <c r="H1407" s="133" t="n">
        <v>100071840</v>
      </c>
    </row>
    <row outlineLevel="0" r="1408">
      <c r="A1408" s="143" t="s">
        <v>274</v>
      </c>
      <c r="B1408" s="144" t="s">
        <v>821</v>
      </c>
      <c r="C1408" s="144" t="s">
        <v>96</v>
      </c>
      <c r="D1408" s="144" t="s">
        <v>26</v>
      </c>
      <c r="E1408" s="144" t="s">
        <v>27</v>
      </c>
      <c r="F1408" s="144" t="s">
        <v>28</v>
      </c>
      <c r="G1408" s="145" t="n">
        <v>37707191.94</v>
      </c>
      <c r="H1408" s="145" t="n">
        <v>37707191.94</v>
      </c>
    </row>
    <row outlineLevel="0" r="1409">
      <c r="A1409" s="146" t="s">
        <v>275</v>
      </c>
      <c r="B1409" s="147" t="s">
        <v>821</v>
      </c>
      <c r="C1409" s="147" t="s">
        <v>96</v>
      </c>
      <c r="D1409" s="147" t="s">
        <v>30</v>
      </c>
      <c r="E1409" s="147" t="s">
        <v>27</v>
      </c>
      <c r="F1409" s="147" t="s">
        <v>28</v>
      </c>
      <c r="G1409" s="148" t="n">
        <v>2329077.94</v>
      </c>
      <c r="H1409" s="148" t="n">
        <v>2329077.94</v>
      </c>
    </row>
    <row ht="63" outlineLevel="0" r="1410">
      <c r="A1410" s="131" t="s">
        <v>287</v>
      </c>
      <c r="B1410" s="132" t="s">
        <v>821</v>
      </c>
      <c r="C1410" s="132" t="s">
        <v>96</v>
      </c>
      <c r="D1410" s="132" t="s">
        <v>30</v>
      </c>
      <c r="E1410" s="132" t="s">
        <v>288</v>
      </c>
      <c r="F1410" s="132" t="s">
        <v>28</v>
      </c>
      <c r="G1410" s="133" t="n">
        <v>2329077.94</v>
      </c>
      <c r="H1410" s="133" t="n">
        <v>2329077.94</v>
      </c>
    </row>
    <row ht="31.5" outlineLevel="0" r="1411">
      <c r="A1411" s="131" t="s">
        <v>844</v>
      </c>
      <c r="B1411" s="132" t="s">
        <v>821</v>
      </c>
      <c r="C1411" s="132" t="s">
        <v>96</v>
      </c>
      <c r="D1411" s="132" t="s">
        <v>30</v>
      </c>
      <c r="E1411" s="132" t="s">
        <v>845</v>
      </c>
      <c r="F1411" s="132" t="s">
        <v>28</v>
      </c>
      <c r="G1411" s="133" t="n">
        <v>2329077.94</v>
      </c>
      <c r="H1411" s="133" t="n">
        <v>2329077.94</v>
      </c>
    </row>
    <row ht="31.5" outlineLevel="0" r="1412">
      <c r="A1412" s="131" t="s">
        <v>846</v>
      </c>
      <c r="B1412" s="132" t="s">
        <v>821</v>
      </c>
      <c r="C1412" s="132" t="s">
        <v>96</v>
      </c>
      <c r="D1412" s="132" t="s">
        <v>30</v>
      </c>
      <c r="E1412" s="132" t="s">
        <v>847</v>
      </c>
      <c r="F1412" s="132" t="s">
        <v>28</v>
      </c>
      <c r="G1412" s="133" t="n">
        <v>2329077.94</v>
      </c>
      <c r="H1412" s="133" t="n">
        <v>2329077.94</v>
      </c>
    </row>
    <row outlineLevel="0" r="1413">
      <c r="A1413" s="131" t="s">
        <v>848</v>
      </c>
      <c r="B1413" s="132" t="s">
        <v>821</v>
      </c>
      <c r="C1413" s="132" t="s">
        <v>96</v>
      </c>
      <c r="D1413" s="132" t="s">
        <v>30</v>
      </c>
      <c r="E1413" s="132" t="s">
        <v>849</v>
      </c>
      <c r="F1413" s="132" t="s">
        <v>28</v>
      </c>
      <c r="G1413" s="133" t="n">
        <v>2329077.94</v>
      </c>
      <c r="H1413" s="133" t="n">
        <v>2329077.94</v>
      </c>
    </row>
    <row ht="31.5" outlineLevel="0" r="1414">
      <c r="A1414" s="131" t="s">
        <v>51</v>
      </c>
      <c r="B1414" s="132" t="s">
        <v>821</v>
      </c>
      <c r="C1414" s="132" t="s">
        <v>96</v>
      </c>
      <c r="D1414" s="132" t="s">
        <v>30</v>
      </c>
      <c r="E1414" s="132" t="s">
        <v>849</v>
      </c>
      <c r="F1414" s="132" t="s">
        <v>43</v>
      </c>
      <c r="G1414" s="133" t="n">
        <f aca="false" ca="false" dt2D="false" dtr="false" t="normal">SUM(G1415:G1416)</f>
        <v>2329077.94</v>
      </c>
      <c r="H1414" s="133" t="n">
        <f aca="false" ca="false" dt2D="false" dtr="false" t="normal">SUM(H1415:H1416)</f>
        <v>2329077.94</v>
      </c>
    </row>
    <row ht="31.5" outlineLevel="0" r="1415">
      <c r="A1415" s="131" t="s">
        <v>850</v>
      </c>
      <c r="B1415" s="132" t="s">
        <v>821</v>
      </c>
      <c r="C1415" s="132" t="s">
        <v>96</v>
      </c>
      <c r="D1415" s="132" t="s">
        <v>30</v>
      </c>
      <c r="E1415" s="132" t="s">
        <v>849</v>
      </c>
      <c r="F1415" s="132" t="s">
        <v>851</v>
      </c>
      <c r="G1415" s="133" t="n">
        <v>661337</v>
      </c>
      <c r="H1415" s="133" t="n">
        <v>661337</v>
      </c>
    </row>
    <row outlineLevel="0" r="1416">
      <c r="A1416" s="131" t="s">
        <v>52</v>
      </c>
      <c r="B1416" s="132" t="s">
        <v>821</v>
      </c>
      <c r="C1416" s="132" t="s">
        <v>96</v>
      </c>
      <c r="D1416" s="132" t="s">
        <v>30</v>
      </c>
      <c r="E1416" s="132" t="s">
        <v>849</v>
      </c>
      <c r="F1416" s="132" t="s">
        <v>46</v>
      </c>
      <c r="G1416" s="133" t="n">
        <v>1667740.94</v>
      </c>
      <c r="H1416" s="133" t="n">
        <v>1667740.94</v>
      </c>
    </row>
    <row outlineLevel="0" r="1417">
      <c r="A1417" s="146" t="s">
        <v>286</v>
      </c>
      <c r="B1417" s="147" t="s">
        <v>821</v>
      </c>
      <c r="C1417" s="147" t="s">
        <v>96</v>
      </c>
      <c r="D1417" s="147" t="s">
        <v>32</v>
      </c>
      <c r="E1417" s="147" t="s">
        <v>27</v>
      </c>
      <c r="F1417" s="147" t="s">
        <v>28</v>
      </c>
      <c r="G1417" s="148" t="n">
        <v>35378114</v>
      </c>
      <c r="H1417" s="148" t="n">
        <v>35378114</v>
      </c>
    </row>
    <row customHeight="true" ht="51" outlineLevel="0" r="1418">
      <c r="A1418" s="131" t="s">
        <v>287</v>
      </c>
      <c r="B1418" s="132" t="s">
        <v>821</v>
      </c>
      <c r="C1418" s="132" t="s">
        <v>96</v>
      </c>
      <c r="D1418" s="132" t="s">
        <v>32</v>
      </c>
      <c r="E1418" s="132" t="s">
        <v>288</v>
      </c>
      <c r="F1418" s="132" t="s">
        <v>28</v>
      </c>
      <c r="G1418" s="133" t="n">
        <v>35378114</v>
      </c>
      <c r="H1418" s="133" t="n">
        <v>35378114</v>
      </c>
    </row>
    <row outlineLevel="0" r="1419">
      <c r="A1419" s="131" t="s">
        <v>289</v>
      </c>
      <c r="B1419" s="132" t="s">
        <v>821</v>
      </c>
      <c r="C1419" s="132" t="s">
        <v>96</v>
      </c>
      <c r="D1419" s="132" t="s">
        <v>32</v>
      </c>
      <c r="E1419" s="132" t="s">
        <v>290</v>
      </c>
      <c r="F1419" s="132" t="s">
        <v>28</v>
      </c>
      <c r="G1419" s="133" t="n">
        <v>35378114</v>
      </c>
      <c r="H1419" s="133" t="n">
        <v>35378114</v>
      </c>
    </row>
    <row outlineLevel="0" r="1420">
      <c r="A1420" s="131" t="s">
        <v>291</v>
      </c>
      <c r="B1420" s="132" t="s">
        <v>821</v>
      </c>
      <c r="C1420" s="132" t="s">
        <v>96</v>
      </c>
      <c r="D1420" s="132" t="s">
        <v>32</v>
      </c>
      <c r="E1420" s="132" t="s">
        <v>292</v>
      </c>
      <c r="F1420" s="132" t="s">
        <v>28</v>
      </c>
      <c r="G1420" s="133" t="n">
        <v>35378114</v>
      </c>
      <c r="H1420" s="133" t="n">
        <v>35378114</v>
      </c>
    </row>
    <row outlineLevel="0" r="1421">
      <c r="A1421" s="66" t="s">
        <v>293</v>
      </c>
      <c r="B1421" s="45" t="s">
        <v>821</v>
      </c>
      <c r="C1421" s="45" t="s">
        <v>96</v>
      </c>
      <c r="D1421" s="45" t="s">
        <v>32</v>
      </c>
      <c r="E1421" s="45" t="s">
        <v>294</v>
      </c>
      <c r="F1421" s="45" t="s">
        <v>28</v>
      </c>
      <c r="G1421" s="67" t="n">
        <f aca="false" ca="false" dt2D="false" dtr="false" t="normal">G1422</f>
        <v>24960320</v>
      </c>
      <c r="H1421" s="67" t="n">
        <f aca="false" ca="false" dt2D="false" dtr="false" t="normal">H1422</f>
        <v>24960320</v>
      </c>
    </row>
    <row ht="31.5" outlineLevel="0" r="1422">
      <c r="A1422" s="66" t="s">
        <v>51</v>
      </c>
      <c r="B1422" s="45" t="s">
        <v>821</v>
      </c>
      <c r="C1422" s="45" t="s">
        <v>96</v>
      </c>
      <c r="D1422" s="45" t="s">
        <v>32</v>
      </c>
      <c r="E1422" s="45" t="s">
        <v>294</v>
      </c>
      <c r="F1422" s="45" t="s">
        <v>43</v>
      </c>
      <c r="G1422" s="67" t="n">
        <f aca="false" ca="false" dt2D="false" dtr="false" t="normal">SUM(G1423:G1424)</f>
        <v>24960320</v>
      </c>
      <c r="H1422" s="67" t="n">
        <f aca="false" ca="false" dt2D="false" dtr="false" t="normal">SUM(H1423:H1424)</f>
        <v>24960320</v>
      </c>
    </row>
    <row outlineLevel="0" r="1423">
      <c r="A1423" s="131" t="s">
        <v>52</v>
      </c>
      <c r="B1423" s="132" t="s">
        <v>821</v>
      </c>
      <c r="C1423" s="132" t="s">
        <v>96</v>
      </c>
      <c r="D1423" s="132" t="s">
        <v>32</v>
      </c>
      <c r="E1423" s="132" t="s">
        <v>294</v>
      </c>
      <c r="F1423" s="132" t="s">
        <v>46</v>
      </c>
      <c r="G1423" s="133" t="n">
        <f aca="false" ca="false" dt2D="false" dtr="false" t="normal">24839989+6</f>
        <v>24839995</v>
      </c>
      <c r="H1423" s="133" t="n">
        <f aca="false" ca="false" dt2D="false" dtr="false" t="normal">24839989+6</f>
        <v>24839995</v>
      </c>
    </row>
    <row outlineLevel="0" r="1424">
      <c r="A1424" s="131" t="s">
        <v>184</v>
      </c>
      <c r="B1424" s="132" t="s">
        <v>821</v>
      </c>
      <c r="C1424" s="132" t="s">
        <v>96</v>
      </c>
      <c r="D1424" s="132" t="s">
        <v>32</v>
      </c>
      <c r="E1424" s="132" t="s">
        <v>294</v>
      </c>
      <c r="F1424" s="132" t="s">
        <v>185</v>
      </c>
      <c r="G1424" s="133" t="n">
        <v>120325</v>
      </c>
      <c r="H1424" s="133" t="n">
        <v>120325</v>
      </c>
    </row>
    <row outlineLevel="0" r="1425">
      <c r="A1425" s="131" t="s">
        <v>852</v>
      </c>
      <c r="B1425" s="132" t="s">
        <v>821</v>
      </c>
      <c r="C1425" s="132" t="s">
        <v>96</v>
      </c>
      <c r="D1425" s="132" t="s">
        <v>32</v>
      </c>
      <c r="E1425" s="132" t="s">
        <v>853</v>
      </c>
      <c r="F1425" s="132" t="s">
        <v>28</v>
      </c>
      <c r="G1425" s="133" t="n">
        <v>941720</v>
      </c>
      <c r="H1425" s="133" t="n">
        <v>941720</v>
      </c>
    </row>
    <row ht="31.5" outlineLevel="0" r="1426">
      <c r="A1426" s="66" t="s">
        <v>51</v>
      </c>
      <c r="B1426" s="45" t="s">
        <v>821</v>
      </c>
      <c r="C1426" s="45" t="s">
        <v>96</v>
      </c>
      <c r="D1426" s="45" t="s">
        <v>32</v>
      </c>
      <c r="E1426" s="45" t="s">
        <v>853</v>
      </c>
      <c r="F1426" s="45" t="s">
        <v>43</v>
      </c>
      <c r="G1426" s="133" t="n">
        <f aca="false" ca="false" dt2D="false" dtr="false" t="normal">G1427</f>
        <v>941720</v>
      </c>
      <c r="H1426" s="133" t="n">
        <f aca="false" ca="false" dt2D="false" dtr="false" t="normal">H1427</f>
        <v>941720</v>
      </c>
    </row>
    <row outlineLevel="0" r="1427">
      <c r="A1427" s="131" t="s">
        <v>52</v>
      </c>
      <c r="B1427" s="132" t="s">
        <v>821</v>
      </c>
      <c r="C1427" s="132" t="s">
        <v>96</v>
      </c>
      <c r="D1427" s="132" t="s">
        <v>32</v>
      </c>
      <c r="E1427" s="132" t="s">
        <v>853</v>
      </c>
      <c r="F1427" s="132" t="s">
        <v>46</v>
      </c>
      <c r="G1427" s="133" t="n">
        <v>941720</v>
      </c>
      <c r="H1427" s="133" t="n">
        <v>941720</v>
      </c>
    </row>
    <row ht="31.5" outlineLevel="0" r="1428">
      <c r="A1428" s="66" t="s">
        <v>854</v>
      </c>
      <c r="B1428" s="45" t="s">
        <v>821</v>
      </c>
      <c r="C1428" s="45" t="s">
        <v>96</v>
      </c>
      <c r="D1428" s="45" t="s">
        <v>32</v>
      </c>
      <c r="E1428" s="45" t="s">
        <v>855</v>
      </c>
      <c r="F1428" s="45" t="s">
        <v>28</v>
      </c>
      <c r="G1428" s="67" t="n">
        <f aca="false" ca="false" dt2D="false" dtr="false" t="normal">G1429</f>
        <v>9476074</v>
      </c>
      <c r="H1428" s="67" t="n">
        <f aca="false" ca="false" dt2D="false" dtr="false" t="normal">H1429</f>
        <v>9476074</v>
      </c>
    </row>
    <row ht="31.5" outlineLevel="0" r="1429">
      <c r="A1429" s="66" t="s">
        <v>51</v>
      </c>
      <c r="B1429" s="45" t="s">
        <v>821</v>
      </c>
      <c r="C1429" s="45" t="s">
        <v>96</v>
      </c>
      <c r="D1429" s="45" t="s">
        <v>32</v>
      </c>
      <c r="E1429" s="45" t="s">
        <v>855</v>
      </c>
      <c r="F1429" s="45" t="s">
        <v>43</v>
      </c>
      <c r="G1429" s="67" t="n">
        <f aca="false" ca="false" dt2D="false" dtr="false" t="normal">G1430</f>
        <v>9476074</v>
      </c>
      <c r="H1429" s="67" t="n">
        <f aca="false" ca="false" dt2D="false" dtr="false" t="normal">H1430</f>
        <v>9476074</v>
      </c>
    </row>
    <row outlineLevel="0" r="1430">
      <c r="A1430" s="131" t="s">
        <v>52</v>
      </c>
      <c r="B1430" s="132" t="s">
        <v>821</v>
      </c>
      <c r="C1430" s="132" t="s">
        <v>96</v>
      </c>
      <c r="D1430" s="132" t="s">
        <v>32</v>
      </c>
      <c r="E1430" s="132" t="s">
        <v>855</v>
      </c>
      <c r="F1430" s="132" t="s">
        <v>46</v>
      </c>
      <c r="G1430" s="133" t="n">
        <f aca="false" ca="false" dt2D="false" dtr="false" t="normal">-6+9476080</f>
        <v>9476074</v>
      </c>
      <c r="H1430" s="133" t="n">
        <f aca="false" ca="false" dt2D="false" dtr="false" t="normal">-6+9476080</f>
        <v>9476074</v>
      </c>
    </row>
    <row outlineLevel="0" r="1431">
      <c r="A1431" s="143" t="s">
        <v>208</v>
      </c>
      <c r="B1431" s="144" t="s">
        <v>821</v>
      </c>
      <c r="C1431" s="144" t="s">
        <v>209</v>
      </c>
      <c r="D1431" s="144" t="s">
        <v>26</v>
      </c>
      <c r="E1431" s="144" t="s">
        <v>27</v>
      </c>
      <c r="F1431" s="144" t="s">
        <v>28</v>
      </c>
      <c r="G1431" s="145" t="n">
        <v>1711000</v>
      </c>
      <c r="H1431" s="145" t="n">
        <v>1711000</v>
      </c>
    </row>
    <row outlineLevel="0" r="1432">
      <c r="A1432" s="146" t="s">
        <v>210</v>
      </c>
      <c r="B1432" s="147" t="s">
        <v>821</v>
      </c>
      <c r="C1432" s="147" t="s">
        <v>209</v>
      </c>
      <c r="D1432" s="147" t="s">
        <v>30</v>
      </c>
      <c r="E1432" s="147" t="s">
        <v>27</v>
      </c>
      <c r="F1432" s="147" t="s">
        <v>28</v>
      </c>
      <c r="G1432" s="148" t="n">
        <v>1711000</v>
      </c>
      <c r="H1432" s="148" t="n">
        <v>1711000</v>
      </c>
    </row>
    <row outlineLevel="0" r="1433">
      <c r="A1433" s="131" t="s">
        <v>211</v>
      </c>
      <c r="B1433" s="132" t="s">
        <v>821</v>
      </c>
      <c r="C1433" s="132" t="s">
        <v>209</v>
      </c>
      <c r="D1433" s="132" t="s">
        <v>30</v>
      </c>
      <c r="E1433" s="132" t="s">
        <v>212</v>
      </c>
      <c r="F1433" s="132" t="s">
        <v>28</v>
      </c>
      <c r="G1433" s="133" t="n">
        <v>1711000</v>
      </c>
      <c r="H1433" s="133" t="n">
        <v>1711000</v>
      </c>
    </row>
    <row ht="47.25" outlineLevel="0" r="1434">
      <c r="A1434" s="131" t="s">
        <v>213</v>
      </c>
      <c r="B1434" s="132" t="s">
        <v>821</v>
      </c>
      <c r="C1434" s="132" t="s">
        <v>209</v>
      </c>
      <c r="D1434" s="132" t="s">
        <v>30</v>
      </c>
      <c r="E1434" s="132" t="s">
        <v>214</v>
      </c>
      <c r="F1434" s="132" t="s">
        <v>28</v>
      </c>
      <c r="G1434" s="133" t="n">
        <v>1711000</v>
      </c>
      <c r="H1434" s="133" t="n">
        <v>1711000</v>
      </c>
    </row>
    <row ht="63" outlineLevel="0" r="1435">
      <c r="A1435" s="131" t="s">
        <v>215</v>
      </c>
      <c r="B1435" s="132" t="s">
        <v>821</v>
      </c>
      <c r="C1435" s="132" t="s">
        <v>209</v>
      </c>
      <c r="D1435" s="132" t="s">
        <v>30</v>
      </c>
      <c r="E1435" s="132" t="s">
        <v>216</v>
      </c>
      <c r="F1435" s="132" t="s">
        <v>28</v>
      </c>
      <c r="G1435" s="133" t="n">
        <v>1711000</v>
      </c>
      <c r="H1435" s="133" t="n">
        <v>1711000</v>
      </c>
    </row>
    <row outlineLevel="0" r="1436">
      <c r="A1436" s="131" t="s">
        <v>217</v>
      </c>
      <c r="B1436" s="132" t="s">
        <v>821</v>
      </c>
      <c r="C1436" s="132" t="s">
        <v>209</v>
      </c>
      <c r="D1436" s="132" t="s">
        <v>30</v>
      </c>
      <c r="E1436" s="132" t="s">
        <v>218</v>
      </c>
      <c r="F1436" s="132" t="s">
        <v>28</v>
      </c>
      <c r="G1436" s="133" t="n">
        <v>1095450</v>
      </c>
      <c r="H1436" s="133" t="n">
        <v>1095450</v>
      </c>
    </row>
    <row ht="31.5" outlineLevel="0" r="1437">
      <c r="A1437" s="131" t="s">
        <v>51</v>
      </c>
      <c r="B1437" s="132" t="s">
        <v>821</v>
      </c>
      <c r="C1437" s="132" t="s">
        <v>209</v>
      </c>
      <c r="D1437" s="132" t="s">
        <v>30</v>
      </c>
      <c r="E1437" s="132" t="s">
        <v>218</v>
      </c>
      <c r="F1437" s="132" t="s">
        <v>43</v>
      </c>
      <c r="G1437" s="133" t="n">
        <f aca="false" ca="false" dt2D="false" dtr="false" t="normal">G1438</f>
        <v>1095450</v>
      </c>
      <c r="H1437" s="133" t="n">
        <f aca="false" ca="false" dt2D="false" dtr="false" t="normal">H1438</f>
        <v>1095450</v>
      </c>
    </row>
    <row outlineLevel="0" r="1438">
      <c r="A1438" s="131" t="s">
        <v>52</v>
      </c>
      <c r="B1438" s="132" t="s">
        <v>821</v>
      </c>
      <c r="C1438" s="132" t="s">
        <v>209</v>
      </c>
      <c r="D1438" s="132" t="s">
        <v>30</v>
      </c>
      <c r="E1438" s="132" t="s">
        <v>218</v>
      </c>
      <c r="F1438" s="132" t="s">
        <v>46</v>
      </c>
      <c r="G1438" s="133" t="n">
        <v>1095450</v>
      </c>
      <c r="H1438" s="133" t="n">
        <v>1095450</v>
      </c>
    </row>
    <row ht="31.5" outlineLevel="0" r="1439">
      <c r="A1439" s="131" t="s">
        <v>856</v>
      </c>
      <c r="B1439" s="132" t="s">
        <v>821</v>
      </c>
      <c r="C1439" s="132" t="s">
        <v>209</v>
      </c>
      <c r="D1439" s="132" t="s">
        <v>30</v>
      </c>
      <c r="E1439" s="132" t="s">
        <v>857</v>
      </c>
      <c r="F1439" s="132" t="s">
        <v>28</v>
      </c>
      <c r="G1439" s="133" t="n">
        <v>615550</v>
      </c>
      <c r="H1439" s="133" t="n">
        <v>615550</v>
      </c>
    </row>
    <row ht="31.5" outlineLevel="0" r="1440">
      <c r="A1440" s="131" t="s">
        <v>51</v>
      </c>
      <c r="B1440" s="132" t="s">
        <v>821</v>
      </c>
      <c r="C1440" s="132" t="s">
        <v>209</v>
      </c>
      <c r="D1440" s="132" t="s">
        <v>30</v>
      </c>
      <c r="E1440" s="132" t="s">
        <v>857</v>
      </c>
      <c r="F1440" s="132" t="s">
        <v>43</v>
      </c>
      <c r="G1440" s="133" t="n">
        <f aca="false" ca="false" dt2D="false" dtr="false" t="normal">G1441</f>
        <v>615550</v>
      </c>
      <c r="H1440" s="133" t="n">
        <f aca="false" ca="false" dt2D="false" dtr="false" t="normal">H1441</f>
        <v>615550</v>
      </c>
    </row>
    <row outlineLevel="0" r="1441">
      <c r="A1441" s="131" t="s">
        <v>52</v>
      </c>
      <c r="B1441" s="132" t="s">
        <v>821</v>
      </c>
      <c r="C1441" s="132" t="s">
        <v>209</v>
      </c>
      <c r="D1441" s="132" t="s">
        <v>30</v>
      </c>
      <c r="E1441" s="132" t="s">
        <v>857</v>
      </c>
      <c r="F1441" s="132" t="s">
        <v>46</v>
      </c>
      <c r="G1441" s="133" t="n">
        <v>615550</v>
      </c>
      <c r="H1441" s="133" t="n">
        <v>615550</v>
      </c>
    </row>
    <row outlineLevel="0" r="1442">
      <c r="A1442" s="131" t="n"/>
      <c r="B1442" s="132" t="n"/>
      <c r="C1442" s="132" t="n"/>
      <c r="D1442" s="132" t="n"/>
      <c r="E1442" s="132" t="n"/>
      <c r="F1442" s="132" t="n"/>
      <c r="G1442" s="133" t="n"/>
      <c r="H1442" s="133" t="n"/>
    </row>
    <row outlineLevel="0" r="1443">
      <c r="A1443" s="149" t="s">
        <v>858</v>
      </c>
      <c r="B1443" s="150" t="s">
        <v>859</v>
      </c>
      <c r="C1443" s="150" t="s">
        <v>26</v>
      </c>
      <c r="D1443" s="150" t="s">
        <v>26</v>
      </c>
      <c r="E1443" s="150" t="s">
        <v>27</v>
      </c>
      <c r="F1443" s="150" t="s">
        <v>28</v>
      </c>
      <c r="G1443" s="59" t="n">
        <v>190380610</v>
      </c>
      <c r="H1443" s="59" t="n">
        <v>190380610</v>
      </c>
    </row>
    <row outlineLevel="0" r="1444">
      <c r="A1444" s="143" t="s">
        <v>29</v>
      </c>
      <c r="B1444" s="144" t="s">
        <v>859</v>
      </c>
      <c r="C1444" s="144" t="s">
        <v>30</v>
      </c>
      <c r="D1444" s="144" t="s">
        <v>26</v>
      </c>
      <c r="E1444" s="144" t="s">
        <v>27</v>
      </c>
      <c r="F1444" s="144" t="s">
        <v>28</v>
      </c>
      <c r="G1444" s="145" t="n">
        <v>50365631</v>
      </c>
      <c r="H1444" s="145" t="n">
        <v>50365631</v>
      </c>
    </row>
    <row ht="31.5" outlineLevel="0" r="1445">
      <c r="A1445" s="146" t="s">
        <v>81</v>
      </c>
      <c r="B1445" s="147" t="s">
        <v>859</v>
      </c>
      <c r="C1445" s="147" t="s">
        <v>30</v>
      </c>
      <c r="D1445" s="147" t="s">
        <v>82</v>
      </c>
      <c r="E1445" s="147" t="s">
        <v>27</v>
      </c>
      <c r="F1445" s="147" t="s">
        <v>28</v>
      </c>
      <c r="G1445" s="148" t="n">
        <v>49202621</v>
      </c>
      <c r="H1445" s="148" t="n">
        <v>49202621</v>
      </c>
    </row>
    <row outlineLevel="0" r="1446">
      <c r="A1446" s="131" t="s">
        <v>860</v>
      </c>
      <c r="B1446" s="132" t="s">
        <v>859</v>
      </c>
      <c r="C1446" s="132" t="s">
        <v>30</v>
      </c>
      <c r="D1446" s="132" t="s">
        <v>82</v>
      </c>
      <c r="E1446" s="132" t="s">
        <v>861</v>
      </c>
      <c r="F1446" s="132" t="s">
        <v>28</v>
      </c>
      <c r="G1446" s="133" t="n">
        <v>49072771</v>
      </c>
      <c r="H1446" s="133" t="n">
        <v>49072771</v>
      </c>
    </row>
    <row ht="31.5" outlineLevel="0" r="1447">
      <c r="A1447" s="131" t="s">
        <v>862</v>
      </c>
      <c r="B1447" s="132" t="s">
        <v>859</v>
      </c>
      <c r="C1447" s="132" t="s">
        <v>30</v>
      </c>
      <c r="D1447" s="132" t="s">
        <v>82</v>
      </c>
      <c r="E1447" s="132" t="s">
        <v>863</v>
      </c>
      <c r="F1447" s="132" t="s">
        <v>28</v>
      </c>
      <c r="G1447" s="133" t="n">
        <v>49072771</v>
      </c>
      <c r="H1447" s="133" t="n">
        <v>49072771</v>
      </c>
    </row>
    <row outlineLevel="0" r="1448">
      <c r="A1448" s="131" t="s">
        <v>38</v>
      </c>
      <c r="B1448" s="132" t="s">
        <v>859</v>
      </c>
      <c r="C1448" s="132" t="s">
        <v>30</v>
      </c>
      <c r="D1448" s="132" t="s">
        <v>82</v>
      </c>
      <c r="E1448" s="132" t="s">
        <v>864</v>
      </c>
      <c r="F1448" s="132" t="s">
        <v>28</v>
      </c>
      <c r="G1448" s="133" t="n">
        <v>4151389</v>
      </c>
      <c r="H1448" s="133" t="n">
        <v>4151389</v>
      </c>
    </row>
    <row outlineLevel="0" r="1449">
      <c r="A1449" s="131" t="s">
        <v>41</v>
      </c>
      <c r="B1449" s="132" t="s">
        <v>859</v>
      </c>
      <c r="C1449" s="132" t="s">
        <v>30</v>
      </c>
      <c r="D1449" s="132" t="s">
        <v>82</v>
      </c>
      <c r="E1449" s="132" t="s">
        <v>864</v>
      </c>
      <c r="F1449" s="132" t="s">
        <v>42</v>
      </c>
      <c r="G1449" s="133" t="n">
        <f aca="false" ca="false" dt2D="false" dtr="false" t="normal">SUM(G1450:G1451)</f>
        <v>637100</v>
      </c>
      <c r="H1449" s="133" t="n">
        <f aca="false" ca="false" dt2D="false" dtr="false" t="normal">SUM(H1450:H1451)</f>
        <v>637100</v>
      </c>
    </row>
    <row ht="31.5" outlineLevel="0" r="1450">
      <c r="A1450" s="131" t="s">
        <v>44</v>
      </c>
      <c r="B1450" s="132" t="s">
        <v>859</v>
      </c>
      <c r="C1450" s="132" t="s">
        <v>30</v>
      </c>
      <c r="D1450" s="132" t="s">
        <v>82</v>
      </c>
      <c r="E1450" s="132" t="s">
        <v>864</v>
      </c>
      <c r="F1450" s="132" t="s">
        <v>45</v>
      </c>
      <c r="G1450" s="133" t="n">
        <v>489325</v>
      </c>
      <c r="H1450" s="133" t="n">
        <v>489325</v>
      </c>
    </row>
    <row ht="31.5" outlineLevel="0" r="1451">
      <c r="A1451" s="131" t="s">
        <v>49</v>
      </c>
      <c r="B1451" s="132" t="s">
        <v>859</v>
      </c>
      <c r="C1451" s="132" t="s">
        <v>30</v>
      </c>
      <c r="D1451" s="132" t="s">
        <v>82</v>
      </c>
      <c r="E1451" s="132" t="s">
        <v>864</v>
      </c>
      <c r="F1451" s="132" t="s">
        <v>50</v>
      </c>
      <c r="G1451" s="133" t="n">
        <v>147775</v>
      </c>
      <c r="H1451" s="133" t="n">
        <v>147775</v>
      </c>
    </row>
    <row ht="31.5" outlineLevel="0" r="1452">
      <c r="A1452" s="131" t="s">
        <v>51</v>
      </c>
      <c r="B1452" s="132" t="s">
        <v>859</v>
      </c>
      <c r="C1452" s="132" t="s">
        <v>30</v>
      </c>
      <c r="D1452" s="132" t="s">
        <v>82</v>
      </c>
      <c r="E1452" s="132" t="s">
        <v>864</v>
      </c>
      <c r="F1452" s="132" t="s">
        <v>43</v>
      </c>
      <c r="G1452" s="133" t="n">
        <f aca="false" ca="false" dt2D="false" dtr="false" t="normal">SUM(G1453:G1454)</f>
        <v>3470723</v>
      </c>
      <c r="H1452" s="133" t="n">
        <f aca="false" ca="false" dt2D="false" dtr="false" t="normal">SUM(H1453:H1454)</f>
        <v>3470723</v>
      </c>
    </row>
    <row outlineLevel="0" r="1453">
      <c r="A1453" s="131" t="s">
        <v>52</v>
      </c>
      <c r="B1453" s="132" t="s">
        <v>859</v>
      </c>
      <c r="C1453" s="132" t="s">
        <v>30</v>
      </c>
      <c r="D1453" s="132" t="s">
        <v>82</v>
      </c>
      <c r="E1453" s="132" t="s">
        <v>864</v>
      </c>
      <c r="F1453" s="132" t="s">
        <v>46</v>
      </c>
      <c r="G1453" s="133" t="n">
        <v>2198065</v>
      </c>
      <c r="H1453" s="133" t="n">
        <v>2198065</v>
      </c>
    </row>
    <row outlineLevel="0" r="1454">
      <c r="A1454" s="131" t="s">
        <v>184</v>
      </c>
      <c r="B1454" s="132" t="s">
        <v>859</v>
      </c>
      <c r="C1454" s="132" t="s">
        <v>30</v>
      </c>
      <c r="D1454" s="132" t="s">
        <v>82</v>
      </c>
      <c r="E1454" s="132" t="s">
        <v>864</v>
      </c>
      <c r="F1454" s="132" t="s">
        <v>185</v>
      </c>
      <c r="G1454" s="133" t="n">
        <v>1272658</v>
      </c>
      <c r="H1454" s="133" t="n">
        <v>1272658</v>
      </c>
    </row>
    <row outlineLevel="0" r="1455">
      <c r="A1455" s="131" t="s">
        <v>86</v>
      </c>
      <c r="B1455" s="132" t="s">
        <v>859</v>
      </c>
      <c r="C1455" s="132" t="s">
        <v>30</v>
      </c>
      <c r="D1455" s="132" t="s">
        <v>82</v>
      </c>
      <c r="E1455" s="132" t="s">
        <v>864</v>
      </c>
      <c r="F1455" s="132" t="s">
        <v>87</v>
      </c>
      <c r="G1455" s="133" t="n">
        <f aca="false" ca="false" dt2D="false" dtr="false" t="normal">SUM(G1456:G1457)</f>
        <v>43566</v>
      </c>
      <c r="H1455" s="133" t="n">
        <f aca="false" ca="false" dt2D="false" dtr="false" t="normal">SUM(H1456:H1457)</f>
        <v>43566</v>
      </c>
    </row>
    <row outlineLevel="0" r="1456">
      <c r="A1456" s="131" t="s">
        <v>186</v>
      </c>
      <c r="B1456" s="132" t="s">
        <v>859</v>
      </c>
      <c r="C1456" s="132" t="s">
        <v>30</v>
      </c>
      <c r="D1456" s="132" t="s">
        <v>82</v>
      </c>
      <c r="E1456" s="132" t="s">
        <v>864</v>
      </c>
      <c r="F1456" s="132" t="s">
        <v>187</v>
      </c>
      <c r="G1456" s="133" t="n">
        <v>31919</v>
      </c>
      <c r="H1456" s="133" t="n">
        <v>31919</v>
      </c>
    </row>
    <row outlineLevel="0" r="1457">
      <c r="A1457" s="131" t="s">
        <v>88</v>
      </c>
      <c r="B1457" s="132" t="s">
        <v>859</v>
      </c>
      <c r="C1457" s="132" t="s">
        <v>30</v>
      </c>
      <c r="D1457" s="132" t="s">
        <v>82</v>
      </c>
      <c r="E1457" s="132" t="s">
        <v>864</v>
      </c>
      <c r="F1457" s="132" t="s">
        <v>89</v>
      </c>
      <c r="G1457" s="133" t="n">
        <v>11647</v>
      </c>
      <c r="H1457" s="133" t="n">
        <v>11647</v>
      </c>
    </row>
    <row ht="31.5" outlineLevel="0" r="1458">
      <c r="A1458" s="131" t="s">
        <v>53</v>
      </c>
      <c r="B1458" s="132" t="s">
        <v>859</v>
      </c>
      <c r="C1458" s="132" t="s">
        <v>30</v>
      </c>
      <c r="D1458" s="132" t="s">
        <v>82</v>
      </c>
      <c r="E1458" s="132" t="s">
        <v>865</v>
      </c>
      <c r="F1458" s="132" t="s">
        <v>28</v>
      </c>
      <c r="G1458" s="133" t="n">
        <v>41022782</v>
      </c>
      <c r="H1458" s="133" t="n">
        <v>41022782</v>
      </c>
    </row>
    <row outlineLevel="0" r="1459">
      <c r="A1459" s="131" t="s">
        <v>41</v>
      </c>
      <c r="B1459" s="132" t="s">
        <v>859</v>
      </c>
      <c r="C1459" s="132" t="s">
        <v>30</v>
      </c>
      <c r="D1459" s="132" t="s">
        <v>82</v>
      </c>
      <c r="E1459" s="132" t="s">
        <v>865</v>
      </c>
      <c r="F1459" s="132" t="s">
        <v>42</v>
      </c>
      <c r="G1459" s="133" t="n">
        <f aca="false" ca="false" dt2D="false" dtr="false" t="normal">SUM(G1460:G1461)</f>
        <v>41022782</v>
      </c>
      <c r="H1459" s="133" t="n">
        <f aca="false" ca="false" dt2D="false" dtr="false" t="normal">SUM(H1460:H1461)</f>
        <v>41022782</v>
      </c>
    </row>
    <row outlineLevel="0" r="1460">
      <c r="A1460" s="131" t="s">
        <v>55</v>
      </c>
      <c r="B1460" s="132" t="s">
        <v>859</v>
      </c>
      <c r="C1460" s="132" t="s">
        <v>30</v>
      </c>
      <c r="D1460" s="132" t="s">
        <v>82</v>
      </c>
      <c r="E1460" s="132" t="s">
        <v>865</v>
      </c>
      <c r="F1460" s="132" t="s">
        <v>56</v>
      </c>
      <c r="G1460" s="133" t="n">
        <v>31507509</v>
      </c>
      <c r="H1460" s="133" t="n">
        <v>31507509</v>
      </c>
    </row>
    <row ht="31.5" outlineLevel="0" r="1461">
      <c r="A1461" s="131" t="s">
        <v>49</v>
      </c>
      <c r="B1461" s="132" t="s">
        <v>859</v>
      </c>
      <c r="C1461" s="132" t="s">
        <v>30</v>
      </c>
      <c r="D1461" s="132" t="s">
        <v>82</v>
      </c>
      <c r="E1461" s="132" t="s">
        <v>865</v>
      </c>
      <c r="F1461" s="132" t="s">
        <v>50</v>
      </c>
      <c r="G1461" s="133" t="n">
        <v>9515273</v>
      </c>
      <c r="H1461" s="133" t="n">
        <v>9515273</v>
      </c>
    </row>
    <row ht="31.5" outlineLevel="0" r="1462">
      <c r="A1462" s="131" t="s">
        <v>544</v>
      </c>
      <c r="B1462" s="132" t="s">
        <v>859</v>
      </c>
      <c r="C1462" s="132" t="s">
        <v>30</v>
      </c>
      <c r="D1462" s="132" t="s">
        <v>82</v>
      </c>
      <c r="E1462" s="132" t="s">
        <v>866</v>
      </c>
      <c r="F1462" s="132" t="s">
        <v>28</v>
      </c>
      <c r="G1462" s="133" t="n">
        <v>2508360</v>
      </c>
      <c r="H1462" s="133" t="n">
        <v>2508360</v>
      </c>
    </row>
    <row outlineLevel="0" r="1463">
      <c r="A1463" s="131" t="s">
        <v>41</v>
      </c>
      <c r="B1463" s="132" t="s">
        <v>859</v>
      </c>
      <c r="C1463" s="132" t="s">
        <v>30</v>
      </c>
      <c r="D1463" s="132" t="s">
        <v>82</v>
      </c>
      <c r="E1463" s="132" t="s">
        <v>866</v>
      </c>
      <c r="F1463" s="132" t="s">
        <v>42</v>
      </c>
      <c r="G1463" s="133" t="n">
        <f aca="false" ca="false" dt2D="false" dtr="false" t="normal">SUM(G1464:G1466)</f>
        <v>2316757.9699999997</v>
      </c>
      <c r="H1463" s="133" t="n">
        <f aca="false" ca="false" dt2D="false" dtr="false" t="normal">SUM(H1464:H1466)</f>
        <v>2316757.9699999997</v>
      </c>
    </row>
    <row outlineLevel="0" r="1464">
      <c r="A1464" s="131" t="s">
        <v>55</v>
      </c>
      <c r="B1464" s="132" t="s">
        <v>859</v>
      </c>
      <c r="C1464" s="132" t="s">
        <v>30</v>
      </c>
      <c r="D1464" s="132" t="s">
        <v>82</v>
      </c>
      <c r="E1464" s="132" t="s">
        <v>866</v>
      </c>
      <c r="F1464" s="132" t="s">
        <v>56</v>
      </c>
      <c r="G1464" s="133" t="n">
        <v>1728324</v>
      </c>
      <c r="H1464" s="133" t="n">
        <v>1728324</v>
      </c>
    </row>
    <row ht="31.5" outlineLevel="0" r="1465">
      <c r="A1465" s="131" t="s">
        <v>44</v>
      </c>
      <c r="B1465" s="132" t="s">
        <v>859</v>
      </c>
      <c r="C1465" s="132" t="s">
        <v>30</v>
      </c>
      <c r="D1465" s="132" t="s">
        <v>82</v>
      </c>
      <c r="E1465" s="132" t="s">
        <v>866</v>
      </c>
      <c r="F1465" s="132" t="s">
        <v>45</v>
      </c>
      <c r="G1465" s="133" t="n">
        <v>51060</v>
      </c>
      <c r="H1465" s="133" t="n">
        <v>51060</v>
      </c>
    </row>
    <row ht="31.5" outlineLevel="0" r="1466">
      <c r="A1466" s="131" t="s">
        <v>49</v>
      </c>
      <c r="B1466" s="132" t="s">
        <v>859</v>
      </c>
      <c r="C1466" s="132" t="s">
        <v>30</v>
      </c>
      <c r="D1466" s="132" t="s">
        <v>82</v>
      </c>
      <c r="E1466" s="132" t="s">
        <v>866</v>
      </c>
      <c r="F1466" s="132" t="s">
        <v>50</v>
      </c>
      <c r="G1466" s="133" t="n">
        <v>537373.97</v>
      </c>
      <c r="H1466" s="133" t="n">
        <v>537373.97</v>
      </c>
    </row>
    <row ht="31.5" outlineLevel="0" r="1467">
      <c r="A1467" s="131" t="s">
        <v>51</v>
      </c>
      <c r="B1467" s="132" t="s">
        <v>859</v>
      </c>
      <c r="C1467" s="132" t="s">
        <v>30</v>
      </c>
      <c r="D1467" s="132" t="s">
        <v>82</v>
      </c>
      <c r="E1467" s="132" t="s">
        <v>866</v>
      </c>
      <c r="F1467" s="132" t="s">
        <v>43</v>
      </c>
      <c r="G1467" s="133" t="n">
        <f aca="false" ca="false" dt2D="false" dtr="false" t="normal">G1468</f>
        <v>191602.03</v>
      </c>
      <c r="H1467" s="133" t="n">
        <f aca="false" ca="false" dt2D="false" dtr="false" t="normal">H1468</f>
        <v>191602.03</v>
      </c>
    </row>
    <row outlineLevel="0" r="1468">
      <c r="A1468" s="131" t="s">
        <v>52</v>
      </c>
      <c r="B1468" s="132" t="s">
        <v>859</v>
      </c>
      <c r="C1468" s="132" t="s">
        <v>30</v>
      </c>
      <c r="D1468" s="132" t="s">
        <v>82</v>
      </c>
      <c r="E1468" s="132" t="s">
        <v>866</v>
      </c>
      <c r="F1468" s="132" t="s">
        <v>46</v>
      </c>
      <c r="G1468" s="133" t="n">
        <v>191602.03</v>
      </c>
      <c r="H1468" s="133" t="n">
        <v>191602.03</v>
      </c>
    </row>
    <row ht="31.5" outlineLevel="0" r="1469">
      <c r="A1469" s="131" t="s">
        <v>829</v>
      </c>
      <c r="B1469" s="132" t="s">
        <v>859</v>
      </c>
      <c r="C1469" s="132" t="s">
        <v>30</v>
      </c>
      <c r="D1469" s="132" t="s">
        <v>82</v>
      </c>
      <c r="E1469" s="132" t="s">
        <v>867</v>
      </c>
      <c r="F1469" s="132" t="s">
        <v>28</v>
      </c>
      <c r="G1469" s="133" t="n">
        <v>1390240</v>
      </c>
      <c r="H1469" s="133" t="n">
        <v>1390240</v>
      </c>
    </row>
    <row outlineLevel="0" r="1470">
      <c r="A1470" s="131" t="s">
        <v>41</v>
      </c>
      <c r="B1470" s="132" t="s">
        <v>859</v>
      </c>
      <c r="C1470" s="132" t="s">
        <v>30</v>
      </c>
      <c r="D1470" s="132" t="s">
        <v>82</v>
      </c>
      <c r="E1470" s="132" t="s">
        <v>867</v>
      </c>
      <c r="F1470" s="132" t="s">
        <v>42</v>
      </c>
      <c r="G1470" s="133" t="n">
        <f aca="false" ca="false" dt2D="false" dtr="false" t="normal">SUM(G1471:G1473)</f>
        <v>1306791.06</v>
      </c>
      <c r="H1470" s="133" t="n">
        <f aca="false" ca="false" dt2D="false" dtr="false" t="normal">SUM(H1471:H1473)</f>
        <v>1306791.06</v>
      </c>
    </row>
    <row outlineLevel="0" r="1471">
      <c r="A1471" s="131" t="s">
        <v>55</v>
      </c>
      <c r="B1471" s="132" t="s">
        <v>859</v>
      </c>
      <c r="C1471" s="132" t="s">
        <v>30</v>
      </c>
      <c r="D1471" s="132" t="s">
        <v>82</v>
      </c>
      <c r="E1471" s="132" t="s">
        <v>867</v>
      </c>
      <c r="F1471" s="132" t="s">
        <v>56</v>
      </c>
      <c r="G1471" s="133" t="n">
        <v>978150</v>
      </c>
      <c r="H1471" s="133" t="n">
        <v>978150</v>
      </c>
    </row>
    <row ht="31.5" outlineLevel="0" r="1472">
      <c r="A1472" s="131" t="s">
        <v>44</v>
      </c>
      <c r="B1472" s="132" t="s">
        <v>859</v>
      </c>
      <c r="C1472" s="132" t="s">
        <v>30</v>
      </c>
      <c r="D1472" s="132" t="s">
        <v>82</v>
      </c>
      <c r="E1472" s="132" t="s">
        <v>867</v>
      </c>
      <c r="F1472" s="132" t="s">
        <v>45</v>
      </c>
      <c r="G1472" s="133" t="n">
        <v>25530</v>
      </c>
      <c r="H1472" s="133" t="n">
        <v>25530</v>
      </c>
    </row>
    <row ht="31.5" outlineLevel="0" r="1473">
      <c r="A1473" s="131" t="s">
        <v>49</v>
      </c>
      <c r="B1473" s="132" t="s">
        <v>859</v>
      </c>
      <c r="C1473" s="132" t="s">
        <v>30</v>
      </c>
      <c r="D1473" s="132" t="s">
        <v>82</v>
      </c>
      <c r="E1473" s="132" t="s">
        <v>867</v>
      </c>
      <c r="F1473" s="132" t="s">
        <v>50</v>
      </c>
      <c r="G1473" s="133" t="n">
        <v>303111.06</v>
      </c>
      <c r="H1473" s="133" t="n">
        <v>303111.06</v>
      </c>
    </row>
    <row ht="31.5" outlineLevel="0" r="1474">
      <c r="A1474" s="131" t="s">
        <v>51</v>
      </c>
      <c r="B1474" s="132" t="s">
        <v>859</v>
      </c>
      <c r="C1474" s="132" t="s">
        <v>30</v>
      </c>
      <c r="D1474" s="132" t="s">
        <v>82</v>
      </c>
      <c r="E1474" s="132" t="s">
        <v>867</v>
      </c>
      <c r="F1474" s="132" t="s">
        <v>43</v>
      </c>
      <c r="G1474" s="133" t="n">
        <f aca="false" ca="false" dt2D="false" dtr="false" t="normal">G1475</f>
        <v>83448.94</v>
      </c>
      <c r="H1474" s="133" t="n">
        <f aca="false" ca="false" dt2D="false" dtr="false" t="normal">H1475</f>
        <v>83448.94</v>
      </c>
    </row>
    <row outlineLevel="0" r="1475">
      <c r="A1475" s="131" t="s">
        <v>52</v>
      </c>
      <c r="B1475" s="132" t="s">
        <v>859</v>
      </c>
      <c r="C1475" s="132" t="s">
        <v>30</v>
      </c>
      <c r="D1475" s="132" t="s">
        <v>82</v>
      </c>
      <c r="E1475" s="132" t="s">
        <v>867</v>
      </c>
      <c r="F1475" s="132" t="s">
        <v>46</v>
      </c>
      <c r="G1475" s="133" t="n">
        <v>83448.94</v>
      </c>
      <c r="H1475" s="133" t="n">
        <v>83448.94</v>
      </c>
    </row>
    <row ht="31.5" outlineLevel="0" r="1476">
      <c r="A1476" s="131" t="s">
        <v>97</v>
      </c>
      <c r="B1476" s="132" t="s">
        <v>859</v>
      </c>
      <c r="C1476" s="132" t="s">
        <v>30</v>
      </c>
      <c r="D1476" s="132" t="s">
        <v>82</v>
      </c>
      <c r="E1476" s="132" t="s">
        <v>98</v>
      </c>
      <c r="F1476" s="132" t="s">
        <v>28</v>
      </c>
      <c r="G1476" s="133" t="n">
        <v>129850</v>
      </c>
      <c r="H1476" s="133" t="n">
        <v>129850</v>
      </c>
    </row>
    <row outlineLevel="0" r="1477">
      <c r="A1477" s="131" t="s">
        <v>99</v>
      </c>
      <c r="B1477" s="132" t="s">
        <v>859</v>
      </c>
      <c r="C1477" s="132" t="s">
        <v>30</v>
      </c>
      <c r="D1477" s="132" t="s">
        <v>82</v>
      </c>
      <c r="E1477" s="132" t="s">
        <v>100</v>
      </c>
      <c r="F1477" s="132" t="s">
        <v>28</v>
      </c>
      <c r="G1477" s="133" t="n">
        <v>129850</v>
      </c>
      <c r="H1477" s="133" t="n">
        <v>129850</v>
      </c>
    </row>
    <row customHeight="true" ht="53.25" outlineLevel="0" r="1478">
      <c r="A1478" s="131" t="s">
        <v>831</v>
      </c>
      <c r="B1478" s="132" t="s">
        <v>859</v>
      </c>
      <c r="C1478" s="132" t="s">
        <v>30</v>
      </c>
      <c r="D1478" s="132" t="s">
        <v>82</v>
      </c>
      <c r="E1478" s="132" t="s">
        <v>832</v>
      </c>
      <c r="F1478" s="132" t="s">
        <v>28</v>
      </c>
      <c r="G1478" s="133" t="n">
        <v>129850</v>
      </c>
      <c r="H1478" s="133" t="n">
        <v>129850</v>
      </c>
    </row>
    <row outlineLevel="0" r="1479">
      <c r="A1479" s="131" t="s">
        <v>41</v>
      </c>
      <c r="B1479" s="132" t="s">
        <v>859</v>
      </c>
      <c r="C1479" s="132" t="s">
        <v>30</v>
      </c>
      <c r="D1479" s="132" t="s">
        <v>82</v>
      </c>
      <c r="E1479" s="132" t="s">
        <v>832</v>
      </c>
      <c r="F1479" s="132" t="s">
        <v>42</v>
      </c>
      <c r="G1479" s="133" t="n">
        <f aca="false" ca="false" dt2D="false" dtr="false" t="normal">SUM(G1480:G1481)</f>
        <v>129850</v>
      </c>
      <c r="H1479" s="133" t="n">
        <f aca="false" ca="false" dt2D="false" dtr="false" t="normal">SUM(H1480:H1481)</f>
        <v>129850</v>
      </c>
    </row>
    <row outlineLevel="0" r="1480">
      <c r="A1480" s="131" t="s">
        <v>55</v>
      </c>
      <c r="B1480" s="132" t="s">
        <v>859</v>
      </c>
      <c r="C1480" s="132" t="s">
        <v>30</v>
      </c>
      <c r="D1480" s="132" t="s">
        <v>82</v>
      </c>
      <c r="E1480" s="132" t="s">
        <v>832</v>
      </c>
      <c r="F1480" s="132" t="s">
        <v>56</v>
      </c>
      <c r="G1480" s="133" t="n">
        <v>99732.35</v>
      </c>
      <c r="H1480" s="133" t="n">
        <v>99732.35</v>
      </c>
    </row>
    <row ht="31.5" outlineLevel="0" r="1481">
      <c r="A1481" s="131" t="s">
        <v>49</v>
      </c>
      <c r="B1481" s="132" t="s">
        <v>859</v>
      </c>
      <c r="C1481" s="132" t="s">
        <v>30</v>
      </c>
      <c r="D1481" s="132" t="s">
        <v>82</v>
      </c>
      <c r="E1481" s="132" t="s">
        <v>832</v>
      </c>
      <c r="F1481" s="132" t="s">
        <v>50</v>
      </c>
      <c r="G1481" s="133" t="n">
        <v>30117.65</v>
      </c>
      <c r="H1481" s="133" t="n">
        <v>30117.65</v>
      </c>
    </row>
    <row outlineLevel="0" r="1482">
      <c r="A1482" s="146" t="s">
        <v>103</v>
      </c>
      <c r="B1482" s="147" t="s">
        <v>859</v>
      </c>
      <c r="C1482" s="147" t="s">
        <v>30</v>
      </c>
      <c r="D1482" s="147" t="s">
        <v>104</v>
      </c>
      <c r="E1482" s="147" t="s">
        <v>27</v>
      </c>
      <c r="F1482" s="147" t="s">
        <v>28</v>
      </c>
      <c r="G1482" s="148" t="n">
        <v>1163010</v>
      </c>
      <c r="H1482" s="148" t="n">
        <v>1163010</v>
      </c>
    </row>
    <row ht="31.5" outlineLevel="0" r="1483">
      <c r="A1483" s="131" t="s">
        <v>232</v>
      </c>
      <c r="B1483" s="132" t="s">
        <v>859</v>
      </c>
      <c r="C1483" s="132" t="s">
        <v>30</v>
      </c>
      <c r="D1483" s="132" t="s">
        <v>104</v>
      </c>
      <c r="E1483" s="132" t="s">
        <v>233</v>
      </c>
      <c r="F1483" s="132" t="s">
        <v>28</v>
      </c>
      <c r="G1483" s="133" t="n">
        <v>463010</v>
      </c>
      <c r="H1483" s="133" t="n">
        <v>463010</v>
      </c>
    </row>
    <row ht="47.25" outlineLevel="0" r="1484">
      <c r="A1484" s="131" t="s">
        <v>234</v>
      </c>
      <c r="B1484" s="132" t="s">
        <v>859</v>
      </c>
      <c r="C1484" s="132" t="s">
        <v>30</v>
      </c>
      <c r="D1484" s="132" t="s">
        <v>104</v>
      </c>
      <c r="E1484" s="132" t="s">
        <v>235</v>
      </c>
      <c r="F1484" s="132" t="s">
        <v>28</v>
      </c>
      <c r="G1484" s="133" t="n">
        <v>463010</v>
      </c>
      <c r="H1484" s="133" t="n">
        <v>463010</v>
      </c>
    </row>
    <row ht="31.5" outlineLevel="0" r="1485">
      <c r="A1485" s="131" t="s">
        <v>244</v>
      </c>
      <c r="B1485" s="132" t="s">
        <v>859</v>
      </c>
      <c r="C1485" s="132" t="s">
        <v>30</v>
      </c>
      <c r="D1485" s="132" t="s">
        <v>104</v>
      </c>
      <c r="E1485" s="132" t="s">
        <v>245</v>
      </c>
      <c r="F1485" s="132" t="s">
        <v>28</v>
      </c>
      <c r="G1485" s="133" t="n">
        <v>463010</v>
      </c>
      <c r="H1485" s="133" t="n">
        <v>463010</v>
      </c>
    </row>
    <row ht="31.5" outlineLevel="0" r="1486">
      <c r="A1486" s="131" t="s">
        <v>833</v>
      </c>
      <c r="B1486" s="132" t="s">
        <v>859</v>
      </c>
      <c r="C1486" s="132" t="s">
        <v>30</v>
      </c>
      <c r="D1486" s="132" t="s">
        <v>104</v>
      </c>
      <c r="E1486" s="132" t="s">
        <v>834</v>
      </c>
      <c r="F1486" s="132" t="s">
        <v>28</v>
      </c>
      <c r="G1486" s="133" t="n">
        <v>463010</v>
      </c>
      <c r="H1486" s="133" t="n">
        <v>463010</v>
      </c>
    </row>
    <row ht="31.5" outlineLevel="0" r="1487">
      <c r="A1487" s="131" t="s">
        <v>51</v>
      </c>
      <c r="B1487" s="132" t="s">
        <v>859</v>
      </c>
      <c r="C1487" s="132" t="s">
        <v>30</v>
      </c>
      <c r="D1487" s="132" t="s">
        <v>104</v>
      </c>
      <c r="E1487" s="132" t="s">
        <v>834</v>
      </c>
      <c r="F1487" s="132" t="s">
        <v>43</v>
      </c>
      <c r="G1487" s="133" t="n">
        <f aca="false" ca="false" dt2D="false" dtr="false" t="normal">SUM(G1488:G1489)</f>
        <v>463010</v>
      </c>
      <c r="H1487" s="133" t="n">
        <f aca="false" ca="false" dt2D="false" dtr="false" t="normal">SUM(H1488:H1489)</f>
        <v>463010</v>
      </c>
    </row>
    <row outlineLevel="0" r="1488">
      <c r="A1488" s="131" t="s">
        <v>52</v>
      </c>
      <c r="B1488" s="132" t="s">
        <v>859</v>
      </c>
      <c r="C1488" s="132" t="s">
        <v>30</v>
      </c>
      <c r="D1488" s="132" t="s">
        <v>104</v>
      </c>
      <c r="E1488" s="132" t="s">
        <v>834</v>
      </c>
      <c r="F1488" s="132" t="s">
        <v>46</v>
      </c>
      <c r="G1488" s="133" t="n">
        <v>235530</v>
      </c>
      <c r="H1488" s="133" t="n">
        <v>235530</v>
      </c>
    </row>
    <row outlineLevel="0" r="1489">
      <c r="A1489" s="131" t="s">
        <v>184</v>
      </c>
      <c r="B1489" s="132" t="s">
        <v>859</v>
      </c>
      <c r="C1489" s="132" t="s">
        <v>30</v>
      </c>
      <c r="D1489" s="132" t="s">
        <v>104</v>
      </c>
      <c r="E1489" s="132" t="s">
        <v>834</v>
      </c>
      <c r="F1489" s="132" t="s">
        <v>185</v>
      </c>
      <c r="G1489" s="133" t="n">
        <v>227480</v>
      </c>
      <c r="H1489" s="133" t="n">
        <v>227480</v>
      </c>
    </row>
    <row ht="31.5" outlineLevel="0" r="1490">
      <c r="A1490" s="131" t="s">
        <v>97</v>
      </c>
      <c r="B1490" s="132" t="s">
        <v>859</v>
      </c>
      <c r="C1490" s="132" t="s">
        <v>30</v>
      </c>
      <c r="D1490" s="132" t="s">
        <v>104</v>
      </c>
      <c r="E1490" s="132" t="s">
        <v>98</v>
      </c>
      <c r="F1490" s="132" t="s">
        <v>28</v>
      </c>
      <c r="G1490" s="133" t="n">
        <v>700000</v>
      </c>
      <c r="H1490" s="133" t="n">
        <v>700000</v>
      </c>
    </row>
    <row outlineLevel="0" r="1491">
      <c r="A1491" s="131" t="s">
        <v>99</v>
      </c>
      <c r="B1491" s="132" t="s">
        <v>859</v>
      </c>
      <c r="C1491" s="132" t="s">
        <v>30</v>
      </c>
      <c r="D1491" s="132" t="s">
        <v>104</v>
      </c>
      <c r="E1491" s="132" t="s">
        <v>100</v>
      </c>
      <c r="F1491" s="132" t="s">
        <v>28</v>
      </c>
      <c r="G1491" s="133" t="n">
        <v>700000</v>
      </c>
      <c r="H1491" s="133" t="n">
        <v>700000</v>
      </c>
    </row>
    <row ht="47.25" outlineLevel="0" r="1492">
      <c r="A1492" s="131" t="s">
        <v>835</v>
      </c>
      <c r="B1492" s="132" t="s">
        <v>859</v>
      </c>
      <c r="C1492" s="132" t="s">
        <v>30</v>
      </c>
      <c r="D1492" s="132" t="s">
        <v>104</v>
      </c>
      <c r="E1492" s="132" t="s">
        <v>836</v>
      </c>
      <c r="F1492" s="132" t="s">
        <v>28</v>
      </c>
      <c r="G1492" s="133" t="n">
        <v>700000</v>
      </c>
      <c r="H1492" s="133" t="n">
        <v>700000</v>
      </c>
    </row>
    <row ht="31.5" outlineLevel="0" r="1493">
      <c r="A1493" s="131" t="s">
        <v>51</v>
      </c>
      <c r="B1493" s="132" t="s">
        <v>859</v>
      </c>
      <c r="C1493" s="132" t="s">
        <v>30</v>
      </c>
      <c r="D1493" s="132" t="s">
        <v>104</v>
      </c>
      <c r="E1493" s="132" t="s">
        <v>836</v>
      </c>
      <c r="F1493" s="132" t="s">
        <v>43</v>
      </c>
      <c r="G1493" s="133" t="n">
        <f aca="false" ca="false" dt2D="false" dtr="false" t="normal">G1494</f>
        <v>700000</v>
      </c>
      <c r="H1493" s="133" t="n">
        <f aca="false" ca="false" dt2D="false" dtr="false" t="normal">H1494</f>
        <v>700000</v>
      </c>
    </row>
    <row outlineLevel="0" r="1494">
      <c r="A1494" s="131" t="s">
        <v>52</v>
      </c>
      <c r="B1494" s="132" t="s">
        <v>859</v>
      </c>
      <c r="C1494" s="132" t="s">
        <v>30</v>
      </c>
      <c r="D1494" s="132" t="s">
        <v>104</v>
      </c>
      <c r="E1494" s="132" t="s">
        <v>836</v>
      </c>
      <c r="F1494" s="132" t="s">
        <v>46</v>
      </c>
      <c r="G1494" s="133" t="n">
        <v>700000</v>
      </c>
      <c r="H1494" s="133" t="n">
        <v>700000</v>
      </c>
    </row>
    <row outlineLevel="0" r="1495">
      <c r="A1495" s="143" t="s">
        <v>268</v>
      </c>
      <c r="B1495" s="144" t="s">
        <v>859</v>
      </c>
      <c r="C1495" s="144" t="s">
        <v>82</v>
      </c>
      <c r="D1495" s="144" t="s">
        <v>26</v>
      </c>
      <c r="E1495" s="144" t="s">
        <v>27</v>
      </c>
      <c r="F1495" s="144" t="s">
        <v>28</v>
      </c>
      <c r="G1495" s="145" t="n">
        <v>91951062</v>
      </c>
      <c r="H1495" s="145" t="n">
        <v>91951062</v>
      </c>
    </row>
    <row outlineLevel="0" r="1496">
      <c r="A1496" s="146" t="s">
        <v>837</v>
      </c>
      <c r="B1496" s="147" t="s">
        <v>859</v>
      </c>
      <c r="C1496" s="147" t="s">
        <v>82</v>
      </c>
      <c r="D1496" s="147" t="s">
        <v>520</v>
      </c>
      <c r="E1496" s="147" t="s">
        <v>27</v>
      </c>
      <c r="F1496" s="147" t="s">
        <v>28</v>
      </c>
      <c r="G1496" s="148" t="n">
        <v>91951062</v>
      </c>
      <c r="H1496" s="148" t="n">
        <v>91951062</v>
      </c>
    </row>
    <row customHeight="true" ht="51.75" outlineLevel="0" r="1497">
      <c r="A1497" s="131" t="s">
        <v>287</v>
      </c>
      <c r="B1497" s="132" t="s">
        <v>859</v>
      </c>
      <c r="C1497" s="132" t="s">
        <v>82</v>
      </c>
      <c r="D1497" s="132" t="s">
        <v>520</v>
      </c>
      <c r="E1497" s="132" t="s">
        <v>288</v>
      </c>
      <c r="F1497" s="132" t="s">
        <v>28</v>
      </c>
      <c r="G1497" s="133" t="n">
        <v>91951062</v>
      </c>
      <c r="H1497" s="133" t="n">
        <v>91951062</v>
      </c>
    </row>
    <row ht="31.5" outlineLevel="0" r="1498">
      <c r="A1498" s="131" t="s">
        <v>488</v>
      </c>
      <c r="B1498" s="132" t="s">
        <v>859</v>
      </c>
      <c r="C1498" s="132" t="s">
        <v>82</v>
      </c>
      <c r="D1498" s="132" t="s">
        <v>520</v>
      </c>
      <c r="E1498" s="132" t="s">
        <v>489</v>
      </c>
      <c r="F1498" s="132" t="s">
        <v>28</v>
      </c>
      <c r="G1498" s="133" t="n">
        <v>91951062</v>
      </c>
      <c r="H1498" s="133" t="n">
        <v>91951062</v>
      </c>
    </row>
    <row ht="47.25" outlineLevel="0" r="1499">
      <c r="A1499" s="131" t="s">
        <v>838</v>
      </c>
      <c r="B1499" s="132" t="s">
        <v>859</v>
      </c>
      <c r="C1499" s="132" t="s">
        <v>82</v>
      </c>
      <c r="D1499" s="132" t="s">
        <v>520</v>
      </c>
      <c r="E1499" s="132" t="s">
        <v>839</v>
      </c>
      <c r="F1499" s="132" t="s">
        <v>28</v>
      </c>
      <c r="G1499" s="133" t="n">
        <v>91951062</v>
      </c>
      <c r="H1499" s="133" t="n">
        <v>91951062</v>
      </c>
    </row>
    <row ht="31.5" outlineLevel="0" r="1500">
      <c r="A1500" s="131" t="s">
        <v>840</v>
      </c>
      <c r="B1500" s="132" t="s">
        <v>859</v>
      </c>
      <c r="C1500" s="132" t="s">
        <v>82</v>
      </c>
      <c r="D1500" s="132" t="s">
        <v>520</v>
      </c>
      <c r="E1500" s="132" t="s">
        <v>841</v>
      </c>
      <c r="F1500" s="132" t="s">
        <v>28</v>
      </c>
      <c r="G1500" s="133" t="n">
        <v>10331230</v>
      </c>
      <c r="H1500" s="133" t="n">
        <v>10331230</v>
      </c>
    </row>
    <row ht="31.5" outlineLevel="0" r="1501">
      <c r="A1501" s="131" t="s">
        <v>51</v>
      </c>
      <c r="B1501" s="132" t="s">
        <v>859</v>
      </c>
      <c r="C1501" s="132" t="s">
        <v>82</v>
      </c>
      <c r="D1501" s="132" t="s">
        <v>520</v>
      </c>
      <c r="E1501" s="132" t="s">
        <v>841</v>
      </c>
      <c r="F1501" s="132" t="s">
        <v>43</v>
      </c>
      <c r="G1501" s="133" t="n">
        <f aca="false" ca="false" dt2D="false" dtr="false" t="normal">G1502</f>
        <v>10331230</v>
      </c>
      <c r="H1501" s="133" t="n">
        <f aca="false" ca="false" dt2D="false" dtr="false" t="normal">H1502</f>
        <v>10331230</v>
      </c>
    </row>
    <row outlineLevel="0" r="1502">
      <c r="A1502" s="131" t="s">
        <v>52</v>
      </c>
      <c r="B1502" s="132" t="s">
        <v>859</v>
      </c>
      <c r="C1502" s="132" t="s">
        <v>82</v>
      </c>
      <c r="D1502" s="132" t="s">
        <v>520</v>
      </c>
      <c r="E1502" s="132" t="s">
        <v>841</v>
      </c>
      <c r="F1502" s="132" t="s">
        <v>46</v>
      </c>
      <c r="G1502" s="133" t="n">
        <v>10331230</v>
      </c>
      <c r="H1502" s="133" t="n">
        <v>10331230</v>
      </c>
    </row>
    <row outlineLevel="0" r="1503">
      <c r="A1503" s="131" t="s">
        <v>842</v>
      </c>
      <c r="B1503" s="132" t="s">
        <v>859</v>
      </c>
      <c r="C1503" s="132" t="s">
        <v>82</v>
      </c>
      <c r="D1503" s="132" t="s">
        <v>520</v>
      </c>
      <c r="E1503" s="132" t="s">
        <v>843</v>
      </c>
      <c r="F1503" s="132" t="s">
        <v>28</v>
      </c>
      <c r="G1503" s="133" t="n">
        <v>81619832</v>
      </c>
      <c r="H1503" s="133" t="n">
        <v>81619832</v>
      </c>
    </row>
    <row ht="31.5" outlineLevel="0" r="1504">
      <c r="A1504" s="131" t="s">
        <v>51</v>
      </c>
      <c r="B1504" s="132" t="s">
        <v>859</v>
      </c>
      <c r="C1504" s="132" t="s">
        <v>82</v>
      </c>
      <c r="D1504" s="132" t="s">
        <v>520</v>
      </c>
      <c r="E1504" s="132" t="s">
        <v>843</v>
      </c>
      <c r="F1504" s="132" t="s">
        <v>43</v>
      </c>
      <c r="G1504" s="133" t="n">
        <f aca="false" ca="false" dt2D="false" dtr="false" t="normal">SUM(G1505:G1506)</f>
        <v>81619832</v>
      </c>
      <c r="H1504" s="133" t="n">
        <f aca="false" ca="false" dt2D="false" dtr="false" t="normal">SUM(H1505:H1506)</f>
        <v>81619832</v>
      </c>
    </row>
    <row outlineLevel="0" r="1505">
      <c r="A1505" s="131" t="s">
        <v>52</v>
      </c>
      <c r="B1505" s="132" t="s">
        <v>859</v>
      </c>
      <c r="C1505" s="132" t="s">
        <v>82</v>
      </c>
      <c r="D1505" s="132" t="s">
        <v>520</v>
      </c>
      <c r="E1505" s="132" t="s">
        <v>843</v>
      </c>
      <c r="F1505" s="132" t="s">
        <v>46</v>
      </c>
      <c r="G1505" s="133" t="n">
        <v>81607710</v>
      </c>
      <c r="H1505" s="133" t="n">
        <v>81607710</v>
      </c>
    </row>
    <row outlineLevel="0" r="1506">
      <c r="A1506" s="131" t="s">
        <v>184</v>
      </c>
      <c r="B1506" s="132" t="s">
        <v>859</v>
      </c>
      <c r="C1506" s="132" t="s">
        <v>82</v>
      </c>
      <c r="D1506" s="132" t="s">
        <v>520</v>
      </c>
      <c r="E1506" s="132" t="s">
        <v>843</v>
      </c>
      <c r="F1506" s="132" t="s">
        <v>185</v>
      </c>
      <c r="G1506" s="133" t="n">
        <v>12122</v>
      </c>
      <c r="H1506" s="133" t="n">
        <v>12122</v>
      </c>
    </row>
    <row outlineLevel="0" r="1507">
      <c r="A1507" s="143" t="s">
        <v>274</v>
      </c>
      <c r="B1507" s="144" t="s">
        <v>859</v>
      </c>
      <c r="C1507" s="144" t="s">
        <v>96</v>
      </c>
      <c r="D1507" s="144" t="s">
        <v>26</v>
      </c>
      <c r="E1507" s="144" t="s">
        <v>27</v>
      </c>
      <c r="F1507" s="144" t="s">
        <v>28</v>
      </c>
      <c r="G1507" s="145" t="n">
        <v>46583917</v>
      </c>
      <c r="H1507" s="145" t="n">
        <v>46583917</v>
      </c>
    </row>
    <row outlineLevel="0" r="1508">
      <c r="A1508" s="146" t="s">
        <v>275</v>
      </c>
      <c r="B1508" s="147" t="s">
        <v>859</v>
      </c>
      <c r="C1508" s="147" t="s">
        <v>96</v>
      </c>
      <c r="D1508" s="147" t="s">
        <v>30</v>
      </c>
      <c r="E1508" s="147" t="s">
        <v>27</v>
      </c>
      <c r="F1508" s="147" t="s">
        <v>28</v>
      </c>
      <c r="G1508" s="148" t="n">
        <v>1535678.5</v>
      </c>
      <c r="H1508" s="148" t="n">
        <v>1535678.5</v>
      </c>
    </row>
    <row ht="63" outlineLevel="0" r="1509">
      <c r="A1509" s="131" t="s">
        <v>287</v>
      </c>
      <c r="B1509" s="132" t="s">
        <v>859</v>
      </c>
      <c r="C1509" s="132" t="s">
        <v>96</v>
      </c>
      <c r="D1509" s="132" t="s">
        <v>30</v>
      </c>
      <c r="E1509" s="132" t="s">
        <v>288</v>
      </c>
      <c r="F1509" s="132" t="s">
        <v>28</v>
      </c>
      <c r="G1509" s="133" t="n">
        <v>1535678.5</v>
      </c>
      <c r="H1509" s="133" t="n">
        <v>1535678.5</v>
      </c>
    </row>
    <row ht="31.5" outlineLevel="0" r="1510">
      <c r="A1510" s="131" t="s">
        <v>844</v>
      </c>
      <c r="B1510" s="132" t="s">
        <v>859</v>
      </c>
      <c r="C1510" s="132" t="s">
        <v>96</v>
      </c>
      <c r="D1510" s="132" t="s">
        <v>30</v>
      </c>
      <c r="E1510" s="132" t="s">
        <v>845</v>
      </c>
      <c r="F1510" s="132" t="s">
        <v>28</v>
      </c>
      <c r="G1510" s="133" t="n">
        <v>1535678.5</v>
      </c>
      <c r="H1510" s="133" t="n">
        <v>1535678.5</v>
      </c>
    </row>
    <row ht="31.5" outlineLevel="0" r="1511">
      <c r="A1511" s="131" t="s">
        <v>846</v>
      </c>
      <c r="B1511" s="132" t="s">
        <v>859</v>
      </c>
      <c r="C1511" s="132" t="s">
        <v>96</v>
      </c>
      <c r="D1511" s="132" t="s">
        <v>30</v>
      </c>
      <c r="E1511" s="132" t="s">
        <v>847</v>
      </c>
      <c r="F1511" s="132" t="s">
        <v>28</v>
      </c>
      <c r="G1511" s="133" t="n">
        <v>1535678.5</v>
      </c>
      <c r="H1511" s="133" t="n">
        <v>1535678.5</v>
      </c>
    </row>
    <row outlineLevel="0" r="1512">
      <c r="A1512" s="131" t="s">
        <v>848</v>
      </c>
      <c r="B1512" s="132" t="s">
        <v>859</v>
      </c>
      <c r="C1512" s="132" t="s">
        <v>96</v>
      </c>
      <c r="D1512" s="132" t="s">
        <v>30</v>
      </c>
      <c r="E1512" s="132" t="s">
        <v>849</v>
      </c>
      <c r="F1512" s="132" t="s">
        <v>28</v>
      </c>
      <c r="G1512" s="133" t="n">
        <v>1535678.5</v>
      </c>
      <c r="H1512" s="133" t="n">
        <v>1535678.5</v>
      </c>
    </row>
    <row ht="31.5" outlineLevel="0" r="1513">
      <c r="A1513" s="131" t="s">
        <v>51</v>
      </c>
      <c r="B1513" s="132" t="s">
        <v>859</v>
      </c>
      <c r="C1513" s="132" t="s">
        <v>96</v>
      </c>
      <c r="D1513" s="132" t="s">
        <v>30</v>
      </c>
      <c r="E1513" s="132" t="s">
        <v>849</v>
      </c>
      <c r="F1513" s="132" t="s">
        <v>43</v>
      </c>
      <c r="G1513" s="133" t="n">
        <f aca="false" ca="false" dt2D="false" dtr="false" t="normal">SUM(G1514:G1515)</f>
        <v>1535678.5</v>
      </c>
      <c r="H1513" s="133" t="n">
        <f aca="false" ca="false" dt2D="false" dtr="false" t="normal">SUM(H1514:H1515)</f>
        <v>1535678.5</v>
      </c>
    </row>
    <row ht="31.5" outlineLevel="0" r="1514">
      <c r="A1514" s="131" t="s">
        <v>850</v>
      </c>
      <c r="B1514" s="132" t="s">
        <v>859</v>
      </c>
      <c r="C1514" s="132" t="s">
        <v>96</v>
      </c>
      <c r="D1514" s="132" t="s">
        <v>30</v>
      </c>
      <c r="E1514" s="132" t="s">
        <v>849</v>
      </c>
      <c r="F1514" s="132" t="s">
        <v>851</v>
      </c>
      <c r="G1514" s="133" t="n">
        <v>795516</v>
      </c>
      <c r="H1514" s="133" t="n">
        <v>795516</v>
      </c>
    </row>
    <row outlineLevel="0" r="1515">
      <c r="A1515" s="131" t="s">
        <v>52</v>
      </c>
      <c r="B1515" s="132" t="s">
        <v>859</v>
      </c>
      <c r="C1515" s="132" t="s">
        <v>96</v>
      </c>
      <c r="D1515" s="132" t="s">
        <v>30</v>
      </c>
      <c r="E1515" s="132" t="s">
        <v>849</v>
      </c>
      <c r="F1515" s="132" t="s">
        <v>46</v>
      </c>
      <c r="G1515" s="133" t="n">
        <v>740162.5</v>
      </c>
      <c r="H1515" s="133" t="n">
        <v>740162.5</v>
      </c>
    </row>
    <row outlineLevel="0" r="1516">
      <c r="A1516" s="146" t="s">
        <v>286</v>
      </c>
      <c r="B1516" s="147" t="s">
        <v>859</v>
      </c>
      <c r="C1516" s="147" t="s">
        <v>96</v>
      </c>
      <c r="D1516" s="147" t="s">
        <v>32</v>
      </c>
      <c r="E1516" s="147" t="s">
        <v>27</v>
      </c>
      <c r="F1516" s="147" t="s">
        <v>28</v>
      </c>
      <c r="G1516" s="148" t="n">
        <v>45048238.5</v>
      </c>
      <c r="H1516" s="148" t="n">
        <v>45048238.5</v>
      </c>
    </row>
    <row customHeight="true" ht="51.75" outlineLevel="0" r="1517">
      <c r="A1517" s="131" t="s">
        <v>287</v>
      </c>
      <c r="B1517" s="132" t="s">
        <v>859</v>
      </c>
      <c r="C1517" s="132" t="s">
        <v>96</v>
      </c>
      <c r="D1517" s="132" t="s">
        <v>32</v>
      </c>
      <c r="E1517" s="132" t="s">
        <v>288</v>
      </c>
      <c r="F1517" s="132" t="s">
        <v>28</v>
      </c>
      <c r="G1517" s="133" t="n">
        <v>45048238.5</v>
      </c>
      <c r="H1517" s="133" t="n">
        <v>45048238.5</v>
      </c>
    </row>
    <row outlineLevel="0" r="1518">
      <c r="A1518" s="131" t="s">
        <v>289</v>
      </c>
      <c r="B1518" s="132" t="s">
        <v>859</v>
      </c>
      <c r="C1518" s="132" t="s">
        <v>96</v>
      </c>
      <c r="D1518" s="132" t="s">
        <v>32</v>
      </c>
      <c r="E1518" s="132" t="s">
        <v>290</v>
      </c>
      <c r="F1518" s="132" t="s">
        <v>28</v>
      </c>
      <c r="G1518" s="133" t="n">
        <v>45048238.5</v>
      </c>
      <c r="H1518" s="133" t="n">
        <v>45048238.5</v>
      </c>
    </row>
    <row outlineLevel="0" r="1519">
      <c r="A1519" s="131" t="s">
        <v>291</v>
      </c>
      <c r="B1519" s="132" t="s">
        <v>859</v>
      </c>
      <c r="C1519" s="132" t="s">
        <v>96</v>
      </c>
      <c r="D1519" s="132" t="s">
        <v>32</v>
      </c>
      <c r="E1519" s="132" t="s">
        <v>292</v>
      </c>
      <c r="F1519" s="132" t="s">
        <v>28</v>
      </c>
      <c r="G1519" s="133" t="n">
        <f aca="false" ca="false" dt2D="false" dtr="false" t="normal">G1520+G1524+G1527</f>
        <v>45048238.5</v>
      </c>
      <c r="H1519" s="133" t="n">
        <v>45048238.5</v>
      </c>
      <c r="I1519" s="6" t="n">
        <v>45048238.5</v>
      </c>
      <c r="J1519" s="6" t="n">
        <v>45048238.5</v>
      </c>
    </row>
    <row outlineLevel="0" r="1520">
      <c r="A1520" s="66" t="s">
        <v>293</v>
      </c>
      <c r="B1520" s="45" t="s">
        <v>859</v>
      </c>
      <c r="C1520" s="45" t="s">
        <v>96</v>
      </c>
      <c r="D1520" s="45" t="s">
        <v>32</v>
      </c>
      <c r="E1520" s="45" t="s">
        <v>294</v>
      </c>
      <c r="F1520" s="45" t="s">
        <v>28</v>
      </c>
      <c r="G1520" s="67" t="n">
        <f aca="false" ca="false" dt2D="false" dtr="false" t="normal">G1521</f>
        <v>37109642.5</v>
      </c>
      <c r="H1520" s="67" t="n">
        <f aca="false" ca="false" dt2D="false" dtr="false" t="normal">H1521</f>
        <v>37109642.5</v>
      </c>
    </row>
    <row ht="31.5" outlineLevel="0" r="1521">
      <c r="A1521" s="66" t="s">
        <v>51</v>
      </c>
      <c r="B1521" s="45" t="s">
        <v>859</v>
      </c>
      <c r="C1521" s="45" t="s">
        <v>96</v>
      </c>
      <c r="D1521" s="45" t="s">
        <v>32</v>
      </c>
      <c r="E1521" s="45" t="s">
        <v>294</v>
      </c>
      <c r="F1521" s="45" t="s">
        <v>43</v>
      </c>
      <c r="G1521" s="67" t="n">
        <f aca="false" ca="false" dt2D="false" dtr="false" t="normal">SUM(G1522:G1523)</f>
        <v>37109642.5</v>
      </c>
      <c r="H1521" s="67" t="n">
        <f aca="false" ca="false" dt2D="false" dtr="false" t="normal">SUM(H1522:H1523)</f>
        <v>37109642.5</v>
      </c>
    </row>
    <row outlineLevel="0" r="1522">
      <c r="A1522" s="131" t="s">
        <v>52</v>
      </c>
      <c r="B1522" s="132" t="s">
        <v>859</v>
      </c>
      <c r="C1522" s="132" t="s">
        <v>96</v>
      </c>
      <c r="D1522" s="132" t="s">
        <v>32</v>
      </c>
      <c r="E1522" s="132" t="s">
        <v>294</v>
      </c>
      <c r="F1522" s="132" t="s">
        <v>46</v>
      </c>
      <c r="G1522" s="133" t="n">
        <f aca="false" ca="false" dt2D="false" dtr="false" t="normal">35230456.5-6</f>
        <v>35230450.5</v>
      </c>
      <c r="H1522" s="133" t="n">
        <f aca="false" ca="false" dt2D="false" dtr="false" t="normal">35230456.5-6</f>
        <v>35230450.5</v>
      </c>
    </row>
    <row outlineLevel="0" r="1523">
      <c r="A1523" s="131" t="s">
        <v>184</v>
      </c>
      <c r="B1523" s="132" t="s">
        <v>859</v>
      </c>
      <c r="C1523" s="132" t="s">
        <v>96</v>
      </c>
      <c r="D1523" s="132" t="s">
        <v>32</v>
      </c>
      <c r="E1523" s="132" t="s">
        <v>294</v>
      </c>
      <c r="F1523" s="132" t="s">
        <v>185</v>
      </c>
      <c r="G1523" s="133" t="n">
        <v>1879192</v>
      </c>
      <c r="H1523" s="133" t="n">
        <v>1879192</v>
      </c>
    </row>
    <row outlineLevel="0" r="1524">
      <c r="A1524" s="131" t="s">
        <v>852</v>
      </c>
      <c r="B1524" s="132" t="s">
        <v>859</v>
      </c>
      <c r="C1524" s="132" t="s">
        <v>96</v>
      </c>
      <c r="D1524" s="132" t="s">
        <v>32</v>
      </c>
      <c r="E1524" s="132" t="s">
        <v>853</v>
      </c>
      <c r="F1524" s="132" t="s">
        <v>28</v>
      </c>
      <c r="G1524" s="133" t="n">
        <v>941720</v>
      </c>
      <c r="H1524" s="133" t="n">
        <v>941720</v>
      </c>
    </row>
    <row ht="31.5" outlineLevel="0" r="1525">
      <c r="A1525" s="131" t="s">
        <v>51</v>
      </c>
      <c r="B1525" s="132" t="s">
        <v>859</v>
      </c>
      <c r="C1525" s="132" t="s">
        <v>96</v>
      </c>
      <c r="D1525" s="132" t="s">
        <v>32</v>
      </c>
      <c r="E1525" s="132" t="s">
        <v>853</v>
      </c>
      <c r="F1525" s="132" t="s">
        <v>43</v>
      </c>
      <c r="G1525" s="133" t="n">
        <f aca="false" ca="false" dt2D="false" dtr="false" t="normal">G1526</f>
        <v>941720</v>
      </c>
      <c r="H1525" s="133" t="n">
        <f aca="false" ca="false" dt2D="false" dtr="false" t="normal">H1526</f>
        <v>941720</v>
      </c>
    </row>
    <row outlineLevel="0" r="1526">
      <c r="A1526" s="131" t="s">
        <v>52</v>
      </c>
      <c r="B1526" s="132" t="s">
        <v>859</v>
      </c>
      <c r="C1526" s="132" t="s">
        <v>96</v>
      </c>
      <c r="D1526" s="132" t="s">
        <v>32</v>
      </c>
      <c r="E1526" s="132" t="s">
        <v>853</v>
      </c>
      <c r="F1526" s="132" t="s">
        <v>46</v>
      </c>
      <c r="G1526" s="133" t="n">
        <v>941720</v>
      </c>
      <c r="H1526" s="133" t="n">
        <v>941720</v>
      </c>
    </row>
    <row ht="31.5" outlineLevel="0" r="1527">
      <c r="A1527" s="66" t="s">
        <v>854</v>
      </c>
      <c r="B1527" s="45" t="s">
        <v>859</v>
      </c>
      <c r="C1527" s="45" t="s">
        <v>96</v>
      </c>
      <c r="D1527" s="45" t="s">
        <v>32</v>
      </c>
      <c r="E1527" s="45" t="s">
        <v>855</v>
      </c>
      <c r="F1527" s="45" t="s">
        <v>28</v>
      </c>
      <c r="G1527" s="67" t="n">
        <f aca="false" ca="false" dt2D="false" dtr="false" t="normal">G1528</f>
        <v>6996876</v>
      </c>
      <c r="H1527" s="67" t="n">
        <f aca="false" ca="false" dt2D="false" dtr="false" t="normal">H1528</f>
        <v>6996876</v>
      </c>
    </row>
    <row ht="31.5" outlineLevel="0" r="1528">
      <c r="A1528" s="66" t="s">
        <v>51</v>
      </c>
      <c r="B1528" s="45" t="s">
        <v>859</v>
      </c>
      <c r="C1528" s="45" t="s">
        <v>96</v>
      </c>
      <c r="D1528" s="45" t="s">
        <v>32</v>
      </c>
      <c r="E1528" s="45" t="s">
        <v>855</v>
      </c>
      <c r="F1528" s="45" t="s">
        <v>43</v>
      </c>
      <c r="G1528" s="67" t="n">
        <f aca="false" ca="false" dt2D="false" dtr="false" t="normal">G1529</f>
        <v>6996876</v>
      </c>
      <c r="H1528" s="67" t="n">
        <f aca="false" ca="false" dt2D="false" dtr="false" t="normal">H1529</f>
        <v>6996876</v>
      </c>
    </row>
    <row outlineLevel="0" r="1529">
      <c r="A1529" s="131" t="s">
        <v>52</v>
      </c>
      <c r="B1529" s="132" t="s">
        <v>859</v>
      </c>
      <c r="C1529" s="132" t="s">
        <v>96</v>
      </c>
      <c r="D1529" s="132" t="s">
        <v>32</v>
      </c>
      <c r="E1529" s="132" t="s">
        <v>855</v>
      </c>
      <c r="F1529" s="132" t="s">
        <v>46</v>
      </c>
      <c r="G1529" s="133" t="n">
        <v>6996876</v>
      </c>
      <c r="H1529" s="133" t="n">
        <v>6996876</v>
      </c>
    </row>
    <row outlineLevel="0" r="1530">
      <c r="A1530" s="143" t="s">
        <v>208</v>
      </c>
      <c r="B1530" s="144" t="s">
        <v>859</v>
      </c>
      <c r="C1530" s="144" t="s">
        <v>209</v>
      </c>
      <c r="D1530" s="144" t="s">
        <v>26</v>
      </c>
      <c r="E1530" s="144" t="s">
        <v>27</v>
      </c>
      <c r="F1530" s="144" t="s">
        <v>28</v>
      </c>
      <c r="G1530" s="145" t="n">
        <v>1480000</v>
      </c>
      <c r="H1530" s="145" t="n">
        <v>1480000</v>
      </c>
    </row>
    <row outlineLevel="0" r="1531">
      <c r="A1531" s="146" t="s">
        <v>210</v>
      </c>
      <c r="B1531" s="147" t="s">
        <v>859</v>
      </c>
      <c r="C1531" s="147" t="s">
        <v>209</v>
      </c>
      <c r="D1531" s="147" t="s">
        <v>30</v>
      </c>
      <c r="E1531" s="147" t="s">
        <v>27</v>
      </c>
      <c r="F1531" s="147" t="s">
        <v>28</v>
      </c>
      <c r="G1531" s="148" t="n">
        <v>1480000</v>
      </c>
      <c r="H1531" s="148" t="n">
        <v>1480000</v>
      </c>
    </row>
    <row outlineLevel="0" r="1532">
      <c r="A1532" s="131" t="s">
        <v>211</v>
      </c>
      <c r="B1532" s="132" t="s">
        <v>859</v>
      </c>
      <c r="C1532" s="132" t="s">
        <v>209</v>
      </c>
      <c r="D1532" s="132" t="s">
        <v>30</v>
      </c>
      <c r="E1532" s="132" t="s">
        <v>212</v>
      </c>
      <c r="F1532" s="132" t="s">
        <v>28</v>
      </c>
      <c r="G1532" s="133" t="n">
        <v>1480000</v>
      </c>
      <c r="H1532" s="133" t="n">
        <v>1480000</v>
      </c>
    </row>
    <row ht="47.25" outlineLevel="0" r="1533">
      <c r="A1533" s="131" t="s">
        <v>213</v>
      </c>
      <c r="B1533" s="132" t="s">
        <v>859</v>
      </c>
      <c r="C1533" s="132" t="s">
        <v>209</v>
      </c>
      <c r="D1533" s="132" t="s">
        <v>30</v>
      </c>
      <c r="E1533" s="132" t="s">
        <v>214</v>
      </c>
      <c r="F1533" s="132" t="s">
        <v>28</v>
      </c>
      <c r="G1533" s="133" t="n">
        <v>1480000</v>
      </c>
      <c r="H1533" s="133" t="n">
        <v>1480000</v>
      </c>
    </row>
    <row ht="63" outlineLevel="0" r="1534">
      <c r="A1534" s="131" t="s">
        <v>215</v>
      </c>
      <c r="B1534" s="132" t="s">
        <v>859</v>
      </c>
      <c r="C1534" s="132" t="s">
        <v>209</v>
      </c>
      <c r="D1534" s="132" t="s">
        <v>30</v>
      </c>
      <c r="E1534" s="132" t="s">
        <v>216</v>
      </c>
      <c r="F1534" s="132" t="s">
        <v>28</v>
      </c>
      <c r="G1534" s="133" t="n">
        <v>1480000</v>
      </c>
      <c r="H1534" s="133" t="n">
        <v>1480000</v>
      </c>
    </row>
    <row outlineLevel="0" r="1535">
      <c r="A1535" s="131" t="s">
        <v>217</v>
      </c>
      <c r="B1535" s="132" t="s">
        <v>859</v>
      </c>
      <c r="C1535" s="132" t="s">
        <v>209</v>
      </c>
      <c r="D1535" s="132" t="s">
        <v>30</v>
      </c>
      <c r="E1535" s="132" t="s">
        <v>218</v>
      </c>
      <c r="F1535" s="132" t="s">
        <v>28</v>
      </c>
      <c r="G1535" s="133" t="n">
        <v>919000</v>
      </c>
      <c r="H1535" s="133" t="n">
        <v>919000</v>
      </c>
    </row>
    <row ht="31.5" outlineLevel="0" r="1536">
      <c r="A1536" s="66" t="s">
        <v>51</v>
      </c>
      <c r="B1536" s="45" t="s">
        <v>859</v>
      </c>
      <c r="C1536" s="45" t="s">
        <v>209</v>
      </c>
      <c r="D1536" s="45" t="s">
        <v>30</v>
      </c>
      <c r="E1536" s="45" t="s">
        <v>218</v>
      </c>
      <c r="F1536" s="45" t="s">
        <v>43</v>
      </c>
      <c r="G1536" s="67" t="n">
        <f aca="false" ca="false" dt2D="false" dtr="false" t="normal">G1537</f>
        <v>919000</v>
      </c>
      <c r="H1536" s="67" t="n">
        <f aca="false" ca="false" dt2D="false" dtr="false" t="normal">H1537</f>
        <v>919000</v>
      </c>
    </row>
    <row outlineLevel="0" r="1537">
      <c r="A1537" s="131" t="s">
        <v>52</v>
      </c>
      <c r="B1537" s="132" t="s">
        <v>859</v>
      </c>
      <c r="C1537" s="132" t="s">
        <v>209</v>
      </c>
      <c r="D1537" s="132" t="s">
        <v>30</v>
      </c>
      <c r="E1537" s="132" t="s">
        <v>218</v>
      </c>
      <c r="F1537" s="132" t="s">
        <v>46</v>
      </c>
      <c r="G1537" s="133" t="n">
        <v>919000</v>
      </c>
      <c r="H1537" s="133" t="n">
        <v>919000</v>
      </c>
    </row>
    <row ht="31.5" outlineLevel="0" r="1538">
      <c r="A1538" s="131" t="s">
        <v>856</v>
      </c>
      <c r="B1538" s="132" t="s">
        <v>859</v>
      </c>
      <c r="C1538" s="132" t="s">
        <v>209</v>
      </c>
      <c r="D1538" s="132" t="s">
        <v>30</v>
      </c>
      <c r="E1538" s="132" t="s">
        <v>857</v>
      </c>
      <c r="F1538" s="132" t="s">
        <v>28</v>
      </c>
      <c r="G1538" s="133" t="n">
        <v>561000</v>
      </c>
      <c r="H1538" s="133" t="n">
        <v>561000</v>
      </c>
    </row>
    <row ht="31.5" outlineLevel="0" r="1539">
      <c r="A1539" s="66" t="s">
        <v>51</v>
      </c>
      <c r="B1539" s="45" t="s">
        <v>859</v>
      </c>
      <c r="C1539" s="45" t="s">
        <v>209</v>
      </c>
      <c r="D1539" s="45" t="s">
        <v>30</v>
      </c>
      <c r="E1539" s="45" t="s">
        <v>857</v>
      </c>
      <c r="F1539" s="45" t="s">
        <v>43</v>
      </c>
      <c r="G1539" s="67" t="n">
        <f aca="false" ca="false" dt2D="false" dtr="false" t="normal">G1540</f>
        <v>561000</v>
      </c>
      <c r="H1539" s="67" t="n">
        <f aca="false" ca="false" dt2D="false" dtr="false" t="normal">H1540</f>
        <v>561000</v>
      </c>
    </row>
    <row outlineLevel="0" r="1540">
      <c r="A1540" s="131" t="s">
        <v>52</v>
      </c>
      <c r="B1540" s="132" t="s">
        <v>859</v>
      </c>
      <c r="C1540" s="132" t="s">
        <v>209</v>
      </c>
      <c r="D1540" s="132" t="s">
        <v>30</v>
      </c>
      <c r="E1540" s="132" t="s">
        <v>857</v>
      </c>
      <c r="F1540" s="132" t="s">
        <v>46</v>
      </c>
      <c r="G1540" s="133" t="n">
        <v>561000</v>
      </c>
      <c r="H1540" s="133" t="n">
        <v>561000</v>
      </c>
    </row>
    <row outlineLevel="0" r="1541">
      <c r="A1541" s="131" t="n"/>
      <c r="B1541" s="132" t="n"/>
      <c r="C1541" s="132" t="n"/>
      <c r="D1541" s="132" t="n"/>
      <c r="E1541" s="132" t="n"/>
      <c r="F1541" s="132" t="n"/>
      <c r="G1541" s="133" t="n"/>
      <c r="H1541" s="133" t="n"/>
    </row>
    <row outlineLevel="0" r="1542">
      <c r="A1542" s="43" t="s">
        <v>868</v>
      </c>
      <c r="B1542" s="44" t="s">
        <v>869</v>
      </c>
      <c r="C1542" s="44" t="s">
        <v>26</v>
      </c>
      <c r="D1542" s="44" t="s">
        <v>26</v>
      </c>
      <c r="E1542" s="44" t="s">
        <v>27</v>
      </c>
      <c r="F1542" s="44" t="s">
        <v>28</v>
      </c>
      <c r="G1542" s="46" t="n">
        <v>348709250</v>
      </c>
      <c r="H1542" s="46" t="n">
        <v>348709250</v>
      </c>
    </row>
    <row outlineLevel="0" r="1543">
      <c r="A1543" s="161" t="s">
        <v>29</v>
      </c>
      <c r="B1543" s="162" t="s">
        <v>869</v>
      </c>
      <c r="C1543" s="162" t="s">
        <v>30</v>
      </c>
      <c r="D1543" s="162" t="s">
        <v>26</v>
      </c>
      <c r="E1543" s="162" t="s">
        <v>27</v>
      </c>
      <c r="F1543" s="162" t="s">
        <v>28</v>
      </c>
      <c r="G1543" s="163" t="n">
        <v>74305300</v>
      </c>
      <c r="H1543" s="163" t="n">
        <v>74305300</v>
      </c>
    </row>
    <row ht="31.5" outlineLevel="0" r="1544">
      <c r="A1544" s="74" t="s">
        <v>81</v>
      </c>
      <c r="B1544" s="75" t="s">
        <v>869</v>
      </c>
      <c r="C1544" s="75" t="s">
        <v>30</v>
      </c>
      <c r="D1544" s="75" t="s">
        <v>82</v>
      </c>
      <c r="E1544" s="75" t="s">
        <v>27</v>
      </c>
      <c r="F1544" s="75" t="s">
        <v>28</v>
      </c>
      <c r="G1544" s="76" t="n">
        <v>71429960</v>
      </c>
      <c r="H1544" s="76" t="n">
        <v>71429960</v>
      </c>
    </row>
    <row outlineLevel="0" r="1545">
      <c r="A1545" s="66" t="s">
        <v>870</v>
      </c>
      <c r="B1545" s="45" t="s">
        <v>869</v>
      </c>
      <c r="C1545" s="45" t="s">
        <v>30</v>
      </c>
      <c r="D1545" s="45" t="s">
        <v>82</v>
      </c>
      <c r="E1545" s="45" t="s">
        <v>871</v>
      </c>
      <c r="F1545" s="45" t="s">
        <v>28</v>
      </c>
      <c r="G1545" s="67" t="n">
        <v>69580933</v>
      </c>
      <c r="H1545" s="67" t="n">
        <v>69580933</v>
      </c>
    </row>
    <row ht="31.5" outlineLevel="0" r="1546">
      <c r="A1546" s="66" t="s">
        <v>872</v>
      </c>
      <c r="B1546" s="45" t="s">
        <v>869</v>
      </c>
      <c r="C1546" s="45" t="s">
        <v>30</v>
      </c>
      <c r="D1546" s="45" t="s">
        <v>82</v>
      </c>
      <c r="E1546" s="45" t="s">
        <v>873</v>
      </c>
      <c r="F1546" s="45" t="s">
        <v>28</v>
      </c>
      <c r="G1546" s="67" t="n">
        <v>69580933</v>
      </c>
      <c r="H1546" s="67" t="n">
        <v>69580933</v>
      </c>
    </row>
    <row outlineLevel="0" r="1547">
      <c r="A1547" s="66" t="s">
        <v>38</v>
      </c>
      <c r="B1547" s="45" t="s">
        <v>869</v>
      </c>
      <c r="C1547" s="45" t="s">
        <v>30</v>
      </c>
      <c r="D1547" s="45" t="s">
        <v>82</v>
      </c>
      <c r="E1547" s="45" t="s">
        <v>874</v>
      </c>
      <c r="F1547" s="45" t="s">
        <v>28</v>
      </c>
      <c r="G1547" s="67" t="n">
        <v>5780763</v>
      </c>
      <c r="H1547" s="67" t="n">
        <v>5780763</v>
      </c>
    </row>
    <row outlineLevel="0" r="1548">
      <c r="A1548" s="66" t="s">
        <v>41</v>
      </c>
      <c r="B1548" s="45" t="s">
        <v>869</v>
      </c>
      <c r="C1548" s="45" t="s">
        <v>30</v>
      </c>
      <c r="D1548" s="45" t="s">
        <v>82</v>
      </c>
      <c r="E1548" s="45" t="s">
        <v>874</v>
      </c>
      <c r="F1548" s="45" t="s">
        <v>42</v>
      </c>
      <c r="G1548" s="67" t="n">
        <f aca="false" ca="false" dt2D="false" dtr="false" t="normal">SUM(G1549:G1550)</f>
        <v>836540</v>
      </c>
      <c r="H1548" s="67" t="n">
        <f aca="false" ca="false" dt2D="false" dtr="false" t="normal">SUM(H1549:H1550)</f>
        <v>836540</v>
      </c>
    </row>
    <row ht="31.5" outlineLevel="0" r="1549">
      <c r="A1549" s="66" t="s">
        <v>44</v>
      </c>
      <c r="B1549" s="45" t="s">
        <v>869</v>
      </c>
      <c r="C1549" s="45" t="s">
        <v>30</v>
      </c>
      <c r="D1549" s="45" t="s">
        <v>82</v>
      </c>
      <c r="E1549" s="45" t="s">
        <v>874</v>
      </c>
      <c r="F1549" s="45" t="s">
        <v>45</v>
      </c>
      <c r="G1549" s="67" t="n">
        <v>642505</v>
      </c>
      <c r="H1549" s="67" t="n">
        <v>642505</v>
      </c>
    </row>
    <row ht="31.5" outlineLevel="0" r="1550">
      <c r="A1550" s="66" t="s">
        <v>49</v>
      </c>
      <c r="B1550" s="45" t="s">
        <v>869</v>
      </c>
      <c r="C1550" s="45" t="s">
        <v>30</v>
      </c>
      <c r="D1550" s="45" t="s">
        <v>82</v>
      </c>
      <c r="E1550" s="45" t="s">
        <v>874</v>
      </c>
      <c r="F1550" s="45" t="s">
        <v>50</v>
      </c>
      <c r="G1550" s="67" t="n">
        <v>194035</v>
      </c>
      <c r="H1550" s="67" t="n">
        <v>194035</v>
      </c>
    </row>
    <row ht="31.5" outlineLevel="0" r="1551">
      <c r="A1551" s="66" t="s">
        <v>51</v>
      </c>
      <c r="B1551" s="45" t="s">
        <v>869</v>
      </c>
      <c r="C1551" s="45" t="s">
        <v>30</v>
      </c>
      <c r="D1551" s="45" t="s">
        <v>82</v>
      </c>
      <c r="E1551" s="45" t="s">
        <v>874</v>
      </c>
      <c r="F1551" s="45" t="s">
        <v>43</v>
      </c>
      <c r="G1551" s="67" t="n">
        <f aca="false" ca="false" dt2D="false" dtr="false" t="normal">SUM(G1552:G1553)</f>
        <v>4668993</v>
      </c>
      <c r="H1551" s="67" t="n">
        <f aca="false" ca="false" dt2D="false" dtr="false" t="normal">SUM(H1552:H1553)</f>
        <v>4668993</v>
      </c>
    </row>
    <row outlineLevel="0" r="1552">
      <c r="A1552" s="66" t="s">
        <v>52</v>
      </c>
      <c r="B1552" s="45" t="s">
        <v>869</v>
      </c>
      <c r="C1552" s="45" t="s">
        <v>30</v>
      </c>
      <c r="D1552" s="45" t="s">
        <v>82</v>
      </c>
      <c r="E1552" s="45" t="s">
        <v>874</v>
      </c>
      <c r="F1552" s="45" t="s">
        <v>46</v>
      </c>
      <c r="G1552" s="67" t="n">
        <v>3343710</v>
      </c>
      <c r="H1552" s="67" t="n">
        <v>3343710</v>
      </c>
    </row>
    <row outlineLevel="0" r="1553">
      <c r="A1553" s="66" t="s">
        <v>184</v>
      </c>
      <c r="B1553" s="45" t="s">
        <v>869</v>
      </c>
      <c r="C1553" s="45" t="s">
        <v>30</v>
      </c>
      <c r="D1553" s="45" t="s">
        <v>82</v>
      </c>
      <c r="E1553" s="45" t="s">
        <v>874</v>
      </c>
      <c r="F1553" s="45" t="s">
        <v>185</v>
      </c>
      <c r="G1553" s="67" t="n">
        <v>1325283</v>
      </c>
      <c r="H1553" s="67" t="n">
        <v>1325283</v>
      </c>
    </row>
    <row outlineLevel="0" r="1554">
      <c r="A1554" s="66" t="s">
        <v>86</v>
      </c>
      <c r="B1554" s="45" t="s">
        <v>869</v>
      </c>
      <c r="C1554" s="45" t="s">
        <v>30</v>
      </c>
      <c r="D1554" s="45" t="s">
        <v>82</v>
      </c>
      <c r="E1554" s="45" t="s">
        <v>874</v>
      </c>
      <c r="F1554" s="45" t="s">
        <v>87</v>
      </c>
      <c r="G1554" s="67" t="n">
        <f aca="false" ca="false" dt2D="false" dtr="false" t="normal">SUM(G1555:G1556)</f>
        <v>275230</v>
      </c>
      <c r="H1554" s="67" t="n">
        <f aca="false" ca="false" dt2D="false" dtr="false" t="normal">SUM(H1555:H1556)</f>
        <v>275230</v>
      </c>
    </row>
    <row outlineLevel="0" r="1555">
      <c r="A1555" s="66" t="s">
        <v>186</v>
      </c>
      <c r="B1555" s="45" t="s">
        <v>869</v>
      </c>
      <c r="C1555" s="45" t="s">
        <v>30</v>
      </c>
      <c r="D1555" s="45" t="s">
        <v>82</v>
      </c>
      <c r="E1555" s="45" t="s">
        <v>874</v>
      </c>
      <c r="F1555" s="45" t="s">
        <v>187</v>
      </c>
      <c r="G1555" s="67" t="n">
        <v>261589</v>
      </c>
      <c r="H1555" s="67" t="n">
        <v>261589</v>
      </c>
    </row>
    <row outlineLevel="0" r="1556">
      <c r="A1556" s="66" t="s">
        <v>88</v>
      </c>
      <c r="B1556" s="45" t="s">
        <v>869</v>
      </c>
      <c r="C1556" s="45" t="s">
        <v>30</v>
      </c>
      <c r="D1556" s="45" t="s">
        <v>82</v>
      </c>
      <c r="E1556" s="45" t="s">
        <v>874</v>
      </c>
      <c r="F1556" s="45" t="s">
        <v>89</v>
      </c>
      <c r="G1556" s="67" t="n">
        <v>13641</v>
      </c>
      <c r="H1556" s="67" t="n">
        <v>13641</v>
      </c>
    </row>
    <row ht="31.5" outlineLevel="0" r="1557">
      <c r="A1557" s="66" t="s">
        <v>53</v>
      </c>
      <c r="B1557" s="45" t="s">
        <v>869</v>
      </c>
      <c r="C1557" s="45" t="s">
        <v>30</v>
      </c>
      <c r="D1557" s="45" t="s">
        <v>82</v>
      </c>
      <c r="E1557" s="45" t="s">
        <v>875</v>
      </c>
      <c r="F1557" s="45" t="s">
        <v>28</v>
      </c>
      <c r="G1557" s="67" t="n">
        <v>59244110</v>
      </c>
      <c r="H1557" s="67" t="n">
        <v>59244110</v>
      </c>
    </row>
    <row outlineLevel="0" r="1558">
      <c r="A1558" s="66" t="s">
        <v>41</v>
      </c>
      <c r="B1558" s="45" t="s">
        <v>869</v>
      </c>
      <c r="C1558" s="45" t="s">
        <v>30</v>
      </c>
      <c r="D1558" s="45" t="s">
        <v>82</v>
      </c>
      <c r="E1558" s="45" t="s">
        <v>875</v>
      </c>
      <c r="F1558" s="45" t="s">
        <v>42</v>
      </c>
      <c r="G1558" s="67" t="n">
        <f aca="false" ca="false" dt2D="false" dtr="false" t="normal">SUM(G1559:G1560)</f>
        <v>59244110</v>
      </c>
      <c r="H1558" s="67" t="n">
        <f aca="false" ca="false" dt2D="false" dtr="false" t="normal">SUM(H1559:H1560)</f>
        <v>59244110</v>
      </c>
    </row>
    <row outlineLevel="0" r="1559">
      <c r="A1559" s="66" t="s">
        <v>55</v>
      </c>
      <c r="B1559" s="45" t="s">
        <v>869</v>
      </c>
      <c r="C1559" s="45" t="s">
        <v>30</v>
      </c>
      <c r="D1559" s="45" t="s">
        <v>82</v>
      </c>
      <c r="E1559" s="45" t="s">
        <v>875</v>
      </c>
      <c r="F1559" s="45" t="s">
        <v>56</v>
      </c>
      <c r="G1559" s="67" t="n">
        <v>45502386</v>
      </c>
      <c r="H1559" s="67" t="n">
        <v>45502386</v>
      </c>
    </row>
    <row ht="31.5" outlineLevel="0" r="1560">
      <c r="A1560" s="66" t="s">
        <v>49</v>
      </c>
      <c r="B1560" s="45" t="s">
        <v>869</v>
      </c>
      <c r="C1560" s="45" t="s">
        <v>30</v>
      </c>
      <c r="D1560" s="45" t="s">
        <v>82</v>
      </c>
      <c r="E1560" s="45" t="s">
        <v>875</v>
      </c>
      <c r="F1560" s="45" t="s">
        <v>50</v>
      </c>
      <c r="G1560" s="67" t="n">
        <v>13741724</v>
      </c>
      <c r="H1560" s="67" t="n">
        <v>13741724</v>
      </c>
    </row>
    <row ht="31.5" outlineLevel="0" r="1561">
      <c r="A1561" s="66" t="s">
        <v>544</v>
      </c>
      <c r="B1561" s="45" t="s">
        <v>869</v>
      </c>
      <c r="C1561" s="45" t="s">
        <v>30</v>
      </c>
      <c r="D1561" s="45" t="s">
        <v>82</v>
      </c>
      <c r="E1561" s="45" t="s">
        <v>876</v>
      </c>
      <c r="F1561" s="45" t="s">
        <v>28</v>
      </c>
      <c r="G1561" s="67" t="n">
        <v>3165820</v>
      </c>
      <c r="H1561" s="67" t="n">
        <v>3165820</v>
      </c>
    </row>
    <row outlineLevel="0" r="1562">
      <c r="A1562" s="66" t="s">
        <v>41</v>
      </c>
      <c r="B1562" s="45" t="s">
        <v>869</v>
      </c>
      <c r="C1562" s="45" t="s">
        <v>30</v>
      </c>
      <c r="D1562" s="45" t="s">
        <v>82</v>
      </c>
      <c r="E1562" s="45" t="s">
        <v>876</v>
      </c>
      <c r="F1562" s="45" t="s">
        <v>42</v>
      </c>
      <c r="G1562" s="67" t="n">
        <f aca="false" ca="false" dt2D="false" dtr="false" t="normal">SUM(G1563:G1565)</f>
        <v>2988020</v>
      </c>
      <c r="H1562" s="67" t="n">
        <f aca="false" ca="false" dt2D="false" dtr="false" t="normal">SUM(H1563:H1565)</f>
        <v>2988020</v>
      </c>
    </row>
    <row outlineLevel="0" r="1563">
      <c r="A1563" s="66" t="s">
        <v>55</v>
      </c>
      <c r="B1563" s="45" t="s">
        <v>869</v>
      </c>
      <c r="C1563" s="45" t="s">
        <v>30</v>
      </c>
      <c r="D1563" s="45" t="s">
        <v>82</v>
      </c>
      <c r="E1563" s="45" t="s">
        <v>876</v>
      </c>
      <c r="F1563" s="45" t="s">
        <v>56</v>
      </c>
      <c r="G1563" s="67" t="n">
        <v>2231121.24</v>
      </c>
      <c r="H1563" s="67" t="n">
        <v>2231121.24</v>
      </c>
    </row>
    <row ht="31.5" outlineLevel="0" r="1564">
      <c r="A1564" s="66" t="s">
        <v>44</v>
      </c>
      <c r="B1564" s="45" t="s">
        <v>869</v>
      </c>
      <c r="C1564" s="45" t="s">
        <v>30</v>
      </c>
      <c r="D1564" s="45" t="s">
        <v>82</v>
      </c>
      <c r="E1564" s="45" t="s">
        <v>876</v>
      </c>
      <c r="F1564" s="45" t="s">
        <v>45</v>
      </c>
      <c r="G1564" s="67" t="n">
        <v>63825</v>
      </c>
      <c r="H1564" s="67" t="n">
        <v>63825</v>
      </c>
    </row>
    <row ht="31.5" outlineLevel="0" r="1565">
      <c r="A1565" s="66" t="s">
        <v>49</v>
      </c>
      <c r="B1565" s="45" t="s">
        <v>869</v>
      </c>
      <c r="C1565" s="45" t="s">
        <v>30</v>
      </c>
      <c r="D1565" s="45" t="s">
        <v>82</v>
      </c>
      <c r="E1565" s="45" t="s">
        <v>876</v>
      </c>
      <c r="F1565" s="45" t="s">
        <v>50</v>
      </c>
      <c r="G1565" s="67" t="n">
        <v>693073.76</v>
      </c>
      <c r="H1565" s="67" t="n">
        <v>693073.76</v>
      </c>
    </row>
    <row ht="31.5" outlineLevel="0" r="1566">
      <c r="A1566" s="66" t="s">
        <v>51</v>
      </c>
      <c r="B1566" s="45" t="s">
        <v>869</v>
      </c>
      <c r="C1566" s="45" t="s">
        <v>30</v>
      </c>
      <c r="D1566" s="45" t="s">
        <v>82</v>
      </c>
      <c r="E1566" s="45" t="s">
        <v>876</v>
      </c>
      <c r="F1566" s="45" t="s">
        <v>43</v>
      </c>
      <c r="G1566" s="67" t="n">
        <f aca="false" ca="false" dt2D="false" dtr="false" t="normal">G1567</f>
        <v>177800</v>
      </c>
      <c r="H1566" s="67" t="n">
        <f aca="false" ca="false" dt2D="false" dtr="false" t="normal">H1567</f>
        <v>177800</v>
      </c>
    </row>
    <row outlineLevel="0" r="1567">
      <c r="A1567" s="66" t="s">
        <v>52</v>
      </c>
      <c r="B1567" s="45" t="s">
        <v>869</v>
      </c>
      <c r="C1567" s="45" t="s">
        <v>30</v>
      </c>
      <c r="D1567" s="45" t="s">
        <v>82</v>
      </c>
      <c r="E1567" s="45" t="s">
        <v>876</v>
      </c>
      <c r="F1567" s="45" t="s">
        <v>46</v>
      </c>
      <c r="G1567" s="67" t="n">
        <v>177800</v>
      </c>
      <c r="H1567" s="67" t="n">
        <v>177800</v>
      </c>
    </row>
    <row ht="31.5" outlineLevel="0" r="1568">
      <c r="A1568" s="66" t="s">
        <v>829</v>
      </c>
      <c r="B1568" s="45" t="s">
        <v>869</v>
      </c>
      <c r="C1568" s="45" t="s">
        <v>30</v>
      </c>
      <c r="D1568" s="45" t="s">
        <v>82</v>
      </c>
      <c r="E1568" s="45" t="s">
        <v>877</v>
      </c>
      <c r="F1568" s="45" t="s">
        <v>28</v>
      </c>
      <c r="G1568" s="67" t="n">
        <v>1390240</v>
      </c>
      <c r="H1568" s="67" t="n">
        <v>1390240</v>
      </c>
    </row>
    <row outlineLevel="0" r="1569">
      <c r="A1569" s="66" t="s">
        <v>41</v>
      </c>
      <c r="B1569" s="45" t="s">
        <v>869</v>
      </c>
      <c r="C1569" s="45" t="s">
        <v>30</v>
      </c>
      <c r="D1569" s="45" t="s">
        <v>82</v>
      </c>
      <c r="E1569" s="45" t="s">
        <v>877</v>
      </c>
      <c r="F1569" s="45" t="s">
        <v>42</v>
      </c>
      <c r="G1569" s="67" t="n">
        <f aca="false" ca="false" dt2D="false" dtr="false" t="normal">SUM(G1570:G1572)</f>
        <v>1306791.06</v>
      </c>
      <c r="H1569" s="67" t="n">
        <f aca="false" ca="false" dt2D="false" dtr="false" t="normal">SUM(H1570:H1572)</f>
        <v>1306791.06</v>
      </c>
    </row>
    <row outlineLevel="0" r="1570">
      <c r="A1570" s="66" t="s">
        <v>55</v>
      </c>
      <c r="B1570" s="45" t="s">
        <v>869</v>
      </c>
      <c r="C1570" s="45" t="s">
        <v>30</v>
      </c>
      <c r="D1570" s="45" t="s">
        <v>82</v>
      </c>
      <c r="E1570" s="45" t="s">
        <v>877</v>
      </c>
      <c r="F1570" s="45" t="s">
        <v>56</v>
      </c>
      <c r="G1570" s="67" t="n">
        <v>978150</v>
      </c>
      <c r="H1570" s="67" t="n">
        <v>978150</v>
      </c>
    </row>
    <row ht="31.5" outlineLevel="0" r="1571">
      <c r="A1571" s="66" t="s">
        <v>44</v>
      </c>
      <c r="B1571" s="45" t="s">
        <v>869</v>
      </c>
      <c r="C1571" s="45" t="s">
        <v>30</v>
      </c>
      <c r="D1571" s="45" t="s">
        <v>82</v>
      </c>
      <c r="E1571" s="45" t="s">
        <v>877</v>
      </c>
      <c r="F1571" s="45" t="s">
        <v>45</v>
      </c>
      <c r="G1571" s="67" t="n">
        <v>25530</v>
      </c>
      <c r="H1571" s="67" t="n">
        <v>25530</v>
      </c>
    </row>
    <row ht="31.5" outlineLevel="0" r="1572">
      <c r="A1572" s="66" t="s">
        <v>49</v>
      </c>
      <c r="B1572" s="45" t="s">
        <v>869</v>
      </c>
      <c r="C1572" s="45" t="s">
        <v>30</v>
      </c>
      <c r="D1572" s="45" t="s">
        <v>82</v>
      </c>
      <c r="E1572" s="45" t="s">
        <v>877</v>
      </c>
      <c r="F1572" s="45" t="s">
        <v>50</v>
      </c>
      <c r="G1572" s="67" t="n">
        <v>303111.06</v>
      </c>
      <c r="H1572" s="67" t="n">
        <v>303111.06</v>
      </c>
    </row>
    <row ht="31.5" outlineLevel="0" r="1573">
      <c r="A1573" s="66" t="s">
        <v>51</v>
      </c>
      <c r="B1573" s="45" t="s">
        <v>869</v>
      </c>
      <c r="C1573" s="45" t="s">
        <v>30</v>
      </c>
      <c r="D1573" s="45" t="s">
        <v>82</v>
      </c>
      <c r="E1573" s="45" t="s">
        <v>877</v>
      </c>
      <c r="F1573" s="45" t="s">
        <v>43</v>
      </c>
      <c r="G1573" s="67" t="n">
        <f aca="false" ca="false" dt2D="false" dtr="false" t="normal">G1574</f>
        <v>83448.94</v>
      </c>
      <c r="H1573" s="67" t="n">
        <f aca="false" ca="false" dt2D="false" dtr="false" t="normal">H1574</f>
        <v>83448.94</v>
      </c>
    </row>
    <row outlineLevel="0" r="1574">
      <c r="A1574" s="66" t="s">
        <v>52</v>
      </c>
      <c r="B1574" s="45" t="s">
        <v>869</v>
      </c>
      <c r="C1574" s="45" t="s">
        <v>30</v>
      </c>
      <c r="D1574" s="45" t="s">
        <v>82</v>
      </c>
      <c r="E1574" s="45" t="s">
        <v>877</v>
      </c>
      <c r="F1574" s="45" t="s">
        <v>46</v>
      </c>
      <c r="G1574" s="67" t="n">
        <v>83448.94</v>
      </c>
      <c r="H1574" s="67" t="n">
        <v>83448.94</v>
      </c>
    </row>
    <row ht="31.5" outlineLevel="0" r="1575">
      <c r="A1575" s="66" t="s">
        <v>97</v>
      </c>
      <c r="B1575" s="45" t="s">
        <v>869</v>
      </c>
      <c r="C1575" s="45" t="s">
        <v>30</v>
      </c>
      <c r="D1575" s="45" t="s">
        <v>82</v>
      </c>
      <c r="E1575" s="45" t="s">
        <v>98</v>
      </c>
      <c r="F1575" s="45" t="s">
        <v>28</v>
      </c>
      <c r="G1575" s="67" t="n">
        <v>1849027</v>
      </c>
      <c r="H1575" s="67" t="n">
        <v>1849027</v>
      </c>
    </row>
    <row outlineLevel="0" r="1576">
      <c r="A1576" s="66" t="s">
        <v>99</v>
      </c>
      <c r="B1576" s="45" t="s">
        <v>869</v>
      </c>
      <c r="C1576" s="45" t="s">
        <v>30</v>
      </c>
      <c r="D1576" s="45" t="s">
        <v>82</v>
      </c>
      <c r="E1576" s="45" t="s">
        <v>100</v>
      </c>
      <c r="F1576" s="45" t="s">
        <v>28</v>
      </c>
      <c r="G1576" s="67" t="n">
        <v>1849027</v>
      </c>
      <c r="H1576" s="67" t="n">
        <v>1849027</v>
      </c>
    </row>
    <row customHeight="true" ht="52.5" outlineLevel="0" r="1577">
      <c r="A1577" s="66" t="s">
        <v>831</v>
      </c>
      <c r="B1577" s="45" t="s">
        <v>869</v>
      </c>
      <c r="C1577" s="45" t="s">
        <v>30</v>
      </c>
      <c r="D1577" s="45" t="s">
        <v>82</v>
      </c>
      <c r="E1577" s="45" t="s">
        <v>832</v>
      </c>
      <c r="F1577" s="45" t="s">
        <v>28</v>
      </c>
      <c r="G1577" s="67" t="n">
        <v>1849027</v>
      </c>
      <c r="H1577" s="67" t="n">
        <v>1849027</v>
      </c>
    </row>
    <row outlineLevel="0" r="1578">
      <c r="A1578" s="66" t="s">
        <v>41</v>
      </c>
      <c r="B1578" s="45" t="s">
        <v>869</v>
      </c>
      <c r="C1578" s="45" t="s">
        <v>30</v>
      </c>
      <c r="D1578" s="45" t="s">
        <v>82</v>
      </c>
      <c r="E1578" s="45" t="s">
        <v>832</v>
      </c>
      <c r="F1578" s="45" t="s">
        <v>42</v>
      </c>
      <c r="G1578" s="67" t="n">
        <f aca="false" ca="false" dt2D="false" dtr="false" t="normal">SUM(G1579:G1581)</f>
        <v>1849027</v>
      </c>
      <c r="H1578" s="67" t="n">
        <f aca="false" ca="false" dt2D="false" dtr="false" t="normal">SUM(H1579:H1581)</f>
        <v>1849027</v>
      </c>
    </row>
    <row outlineLevel="0" r="1579">
      <c r="A1579" s="66" t="s">
        <v>55</v>
      </c>
      <c r="B1579" s="45" t="s">
        <v>869</v>
      </c>
      <c r="C1579" s="45" t="s">
        <v>30</v>
      </c>
      <c r="D1579" s="45" t="s">
        <v>82</v>
      </c>
      <c r="E1579" s="45" t="s">
        <v>832</v>
      </c>
      <c r="F1579" s="45" t="s">
        <v>56</v>
      </c>
      <c r="G1579" s="67" t="n">
        <v>1394613.35</v>
      </c>
      <c r="H1579" s="67" t="n">
        <v>1394613.35</v>
      </c>
    </row>
    <row ht="31.5" outlineLevel="0" r="1580">
      <c r="A1580" s="66" t="s">
        <v>44</v>
      </c>
      <c r="B1580" s="45" t="s">
        <v>869</v>
      </c>
      <c r="C1580" s="45" t="s">
        <v>30</v>
      </c>
      <c r="D1580" s="45" t="s">
        <v>82</v>
      </c>
      <c r="E1580" s="45" t="s">
        <v>832</v>
      </c>
      <c r="F1580" s="45" t="s">
        <v>45</v>
      </c>
      <c r="G1580" s="67" t="n">
        <v>25530</v>
      </c>
      <c r="H1580" s="67" t="n">
        <v>25530</v>
      </c>
    </row>
    <row ht="31.5" outlineLevel="0" r="1581">
      <c r="A1581" s="66" t="s">
        <v>49</v>
      </c>
      <c r="B1581" s="45" t="s">
        <v>869</v>
      </c>
      <c r="C1581" s="45" t="s">
        <v>30</v>
      </c>
      <c r="D1581" s="45" t="s">
        <v>82</v>
      </c>
      <c r="E1581" s="45" t="s">
        <v>832</v>
      </c>
      <c r="F1581" s="45" t="s">
        <v>50</v>
      </c>
      <c r="G1581" s="67" t="n">
        <v>428883.65</v>
      </c>
      <c r="H1581" s="67" t="n">
        <v>428883.65</v>
      </c>
    </row>
    <row outlineLevel="0" r="1582">
      <c r="A1582" s="74" t="s">
        <v>103</v>
      </c>
      <c r="B1582" s="75" t="s">
        <v>869</v>
      </c>
      <c r="C1582" s="75" t="s">
        <v>30</v>
      </c>
      <c r="D1582" s="75" t="s">
        <v>104</v>
      </c>
      <c r="E1582" s="75" t="s">
        <v>27</v>
      </c>
      <c r="F1582" s="75" t="s">
        <v>28</v>
      </c>
      <c r="G1582" s="76" t="n">
        <v>2875340</v>
      </c>
      <c r="H1582" s="76" t="n">
        <v>2875340</v>
      </c>
    </row>
    <row ht="31.5" outlineLevel="0" r="1583">
      <c r="A1583" s="66" t="s">
        <v>232</v>
      </c>
      <c r="B1583" s="45" t="s">
        <v>869</v>
      </c>
      <c r="C1583" s="45" t="s">
        <v>30</v>
      </c>
      <c r="D1583" s="45" t="s">
        <v>104</v>
      </c>
      <c r="E1583" s="45" t="s">
        <v>233</v>
      </c>
      <c r="F1583" s="45" t="s">
        <v>28</v>
      </c>
      <c r="G1583" s="67" t="n">
        <v>2175340</v>
      </c>
      <c r="H1583" s="67" t="n">
        <v>2175340</v>
      </c>
    </row>
    <row ht="47.25" outlineLevel="0" r="1584">
      <c r="A1584" s="66" t="s">
        <v>234</v>
      </c>
      <c r="B1584" s="45" t="s">
        <v>869</v>
      </c>
      <c r="C1584" s="45" t="s">
        <v>30</v>
      </c>
      <c r="D1584" s="45" t="s">
        <v>104</v>
      </c>
      <c r="E1584" s="45" t="s">
        <v>235</v>
      </c>
      <c r="F1584" s="45" t="s">
        <v>28</v>
      </c>
      <c r="G1584" s="67" t="n">
        <v>2175340</v>
      </c>
      <c r="H1584" s="67" t="n">
        <v>2175340</v>
      </c>
    </row>
    <row ht="31.5" outlineLevel="0" r="1585">
      <c r="A1585" s="66" t="s">
        <v>244</v>
      </c>
      <c r="B1585" s="45" t="s">
        <v>869</v>
      </c>
      <c r="C1585" s="45" t="s">
        <v>30</v>
      </c>
      <c r="D1585" s="45" t="s">
        <v>104</v>
      </c>
      <c r="E1585" s="45" t="s">
        <v>245</v>
      </c>
      <c r="F1585" s="45" t="s">
        <v>28</v>
      </c>
      <c r="G1585" s="67" t="n">
        <v>2175340</v>
      </c>
      <c r="H1585" s="67" t="n">
        <v>2175340</v>
      </c>
    </row>
    <row ht="31.5" outlineLevel="0" r="1586">
      <c r="A1586" s="66" t="s">
        <v>833</v>
      </c>
      <c r="B1586" s="45" t="s">
        <v>869</v>
      </c>
      <c r="C1586" s="45" t="s">
        <v>30</v>
      </c>
      <c r="D1586" s="45" t="s">
        <v>104</v>
      </c>
      <c r="E1586" s="45" t="s">
        <v>834</v>
      </c>
      <c r="F1586" s="45" t="s">
        <v>28</v>
      </c>
      <c r="G1586" s="67" t="n">
        <v>2021950</v>
      </c>
      <c r="H1586" s="67" t="n">
        <v>2021950</v>
      </c>
    </row>
    <row ht="31.5" outlineLevel="0" r="1587">
      <c r="A1587" s="66" t="s">
        <v>51</v>
      </c>
      <c r="B1587" s="45" t="s">
        <v>869</v>
      </c>
      <c r="C1587" s="45" t="s">
        <v>30</v>
      </c>
      <c r="D1587" s="45" t="s">
        <v>104</v>
      </c>
      <c r="E1587" s="45" t="s">
        <v>834</v>
      </c>
      <c r="F1587" s="45" t="s">
        <v>43</v>
      </c>
      <c r="G1587" s="67" t="n">
        <f aca="false" ca="false" dt2D="false" dtr="false" t="normal">SUM(G1588:G1589)</f>
        <v>2021950</v>
      </c>
      <c r="H1587" s="67" t="n">
        <f aca="false" ca="false" dt2D="false" dtr="false" t="normal">SUM(H1588:H1589)</f>
        <v>2021950</v>
      </c>
    </row>
    <row outlineLevel="0" r="1588">
      <c r="A1588" s="66" t="s">
        <v>52</v>
      </c>
      <c r="B1588" s="45" t="s">
        <v>869</v>
      </c>
      <c r="C1588" s="45" t="s">
        <v>30</v>
      </c>
      <c r="D1588" s="45" t="s">
        <v>104</v>
      </c>
      <c r="E1588" s="45" t="s">
        <v>834</v>
      </c>
      <c r="F1588" s="45" t="s">
        <v>46</v>
      </c>
      <c r="G1588" s="67" t="n">
        <v>1218650</v>
      </c>
      <c r="H1588" s="67" t="n">
        <v>1218650</v>
      </c>
    </row>
    <row outlineLevel="0" r="1589">
      <c r="A1589" s="66" t="s">
        <v>184</v>
      </c>
      <c r="B1589" s="45" t="s">
        <v>869</v>
      </c>
      <c r="C1589" s="45" t="s">
        <v>30</v>
      </c>
      <c r="D1589" s="45" t="s">
        <v>104</v>
      </c>
      <c r="E1589" s="45" t="s">
        <v>834</v>
      </c>
      <c r="F1589" s="45" t="s">
        <v>185</v>
      </c>
      <c r="G1589" s="67" t="n">
        <v>803300</v>
      </c>
      <c r="H1589" s="67" t="n">
        <v>803300</v>
      </c>
    </row>
    <row ht="31.5" outlineLevel="0" r="1590">
      <c r="A1590" s="66" t="s">
        <v>250</v>
      </c>
      <c r="B1590" s="45" t="s">
        <v>869</v>
      </c>
      <c r="C1590" s="45" t="s">
        <v>30</v>
      </c>
      <c r="D1590" s="45" t="s">
        <v>104</v>
      </c>
      <c r="E1590" s="45" t="s">
        <v>251</v>
      </c>
      <c r="F1590" s="45" t="s">
        <v>28</v>
      </c>
      <c r="G1590" s="67" t="n">
        <v>153390</v>
      </c>
      <c r="H1590" s="67" t="n">
        <v>153390</v>
      </c>
    </row>
    <row ht="31.5" outlineLevel="0" r="1591">
      <c r="A1591" s="66" t="s">
        <v>51</v>
      </c>
      <c r="B1591" s="45" t="s">
        <v>869</v>
      </c>
      <c r="C1591" s="45" t="s">
        <v>30</v>
      </c>
      <c r="D1591" s="45" t="s">
        <v>104</v>
      </c>
      <c r="E1591" s="45" t="s">
        <v>251</v>
      </c>
      <c r="F1591" s="45" t="s">
        <v>43</v>
      </c>
      <c r="G1591" s="67" t="n">
        <f aca="false" ca="false" dt2D="false" dtr="false" t="normal">G1592</f>
        <v>153390</v>
      </c>
      <c r="H1591" s="67" t="n">
        <f aca="false" ca="false" dt2D="false" dtr="false" t="normal">H1592</f>
        <v>153390</v>
      </c>
    </row>
    <row outlineLevel="0" r="1592">
      <c r="A1592" s="66" t="s">
        <v>52</v>
      </c>
      <c r="B1592" s="45" t="s">
        <v>869</v>
      </c>
      <c r="C1592" s="45" t="s">
        <v>30</v>
      </c>
      <c r="D1592" s="45" t="s">
        <v>104</v>
      </c>
      <c r="E1592" s="45" t="s">
        <v>251</v>
      </c>
      <c r="F1592" s="45" t="s">
        <v>46</v>
      </c>
      <c r="G1592" s="67" t="n">
        <v>153390</v>
      </c>
      <c r="H1592" s="67" t="n">
        <v>153390</v>
      </c>
    </row>
    <row ht="31.5" outlineLevel="0" r="1593">
      <c r="A1593" s="66" t="s">
        <v>97</v>
      </c>
      <c r="B1593" s="45" t="s">
        <v>869</v>
      </c>
      <c r="C1593" s="45" t="s">
        <v>30</v>
      </c>
      <c r="D1593" s="45" t="s">
        <v>104</v>
      </c>
      <c r="E1593" s="45" t="s">
        <v>98</v>
      </c>
      <c r="F1593" s="45" t="s">
        <v>28</v>
      </c>
      <c r="G1593" s="67" t="n">
        <v>700000</v>
      </c>
      <c r="H1593" s="67" t="n">
        <v>700000</v>
      </c>
    </row>
    <row outlineLevel="0" r="1594">
      <c r="A1594" s="66" t="s">
        <v>99</v>
      </c>
      <c r="B1594" s="45" t="s">
        <v>869</v>
      </c>
      <c r="C1594" s="45" t="s">
        <v>30</v>
      </c>
      <c r="D1594" s="45" t="s">
        <v>104</v>
      </c>
      <c r="E1594" s="45" t="s">
        <v>100</v>
      </c>
      <c r="F1594" s="45" t="s">
        <v>28</v>
      </c>
      <c r="G1594" s="67" t="n">
        <v>700000</v>
      </c>
      <c r="H1594" s="67" t="n">
        <v>700000</v>
      </c>
    </row>
    <row ht="47.25" outlineLevel="0" r="1595">
      <c r="A1595" s="66" t="s">
        <v>835</v>
      </c>
      <c r="B1595" s="45" t="s">
        <v>869</v>
      </c>
      <c r="C1595" s="45" t="s">
        <v>30</v>
      </c>
      <c r="D1595" s="45" t="s">
        <v>104</v>
      </c>
      <c r="E1595" s="45" t="s">
        <v>836</v>
      </c>
      <c r="F1595" s="45" t="s">
        <v>28</v>
      </c>
      <c r="G1595" s="67" t="n">
        <v>700000</v>
      </c>
      <c r="H1595" s="67" t="n">
        <v>700000</v>
      </c>
    </row>
    <row ht="31.5" outlineLevel="0" r="1596">
      <c r="A1596" s="66" t="s">
        <v>51</v>
      </c>
      <c r="B1596" s="45" t="s">
        <v>869</v>
      </c>
      <c r="C1596" s="45" t="s">
        <v>30</v>
      </c>
      <c r="D1596" s="45" t="s">
        <v>104</v>
      </c>
      <c r="E1596" s="45" t="s">
        <v>836</v>
      </c>
      <c r="F1596" s="45" t="s">
        <v>43</v>
      </c>
      <c r="G1596" s="67" t="n">
        <f aca="false" ca="false" dt2D="false" dtr="false" t="normal">G1597</f>
        <v>700000</v>
      </c>
      <c r="H1596" s="67" t="n">
        <f aca="false" ca="false" dt2D="false" dtr="false" t="normal">H1597</f>
        <v>700000</v>
      </c>
    </row>
    <row outlineLevel="0" r="1597">
      <c r="A1597" s="66" t="s">
        <v>52</v>
      </c>
      <c r="B1597" s="45" t="s">
        <v>869</v>
      </c>
      <c r="C1597" s="45" t="s">
        <v>30</v>
      </c>
      <c r="D1597" s="45" t="s">
        <v>104</v>
      </c>
      <c r="E1597" s="45" t="s">
        <v>836</v>
      </c>
      <c r="F1597" s="45" t="s">
        <v>46</v>
      </c>
      <c r="G1597" s="67" t="n">
        <v>700000</v>
      </c>
      <c r="H1597" s="67" t="n">
        <v>700000</v>
      </c>
    </row>
    <row outlineLevel="0" r="1598">
      <c r="A1598" s="161" t="s">
        <v>268</v>
      </c>
      <c r="B1598" s="162" t="s">
        <v>869</v>
      </c>
      <c r="C1598" s="162" t="s">
        <v>82</v>
      </c>
      <c r="D1598" s="162" t="s">
        <v>26</v>
      </c>
      <c r="E1598" s="162" t="s">
        <v>27</v>
      </c>
      <c r="F1598" s="162" t="s">
        <v>28</v>
      </c>
      <c r="G1598" s="163" t="n">
        <v>213042698</v>
      </c>
      <c r="H1598" s="163" t="n">
        <v>213042698</v>
      </c>
    </row>
    <row outlineLevel="0" r="1599">
      <c r="A1599" s="74" t="s">
        <v>837</v>
      </c>
      <c r="B1599" s="75" t="s">
        <v>869</v>
      </c>
      <c r="C1599" s="75" t="s">
        <v>82</v>
      </c>
      <c r="D1599" s="75" t="s">
        <v>520</v>
      </c>
      <c r="E1599" s="75" t="s">
        <v>27</v>
      </c>
      <c r="F1599" s="75" t="s">
        <v>28</v>
      </c>
      <c r="G1599" s="76" t="n">
        <v>213042698</v>
      </c>
      <c r="H1599" s="76" t="n">
        <v>213042698</v>
      </c>
    </row>
    <row customHeight="true" ht="51.75" outlineLevel="0" r="1600">
      <c r="A1600" s="66" t="s">
        <v>287</v>
      </c>
      <c r="B1600" s="45" t="s">
        <v>869</v>
      </c>
      <c r="C1600" s="45" t="s">
        <v>82</v>
      </c>
      <c r="D1600" s="45" t="s">
        <v>520</v>
      </c>
      <c r="E1600" s="45" t="s">
        <v>288</v>
      </c>
      <c r="F1600" s="45" t="s">
        <v>28</v>
      </c>
      <c r="G1600" s="67" t="n">
        <v>213042698</v>
      </c>
      <c r="H1600" s="67" t="n">
        <v>213042698</v>
      </c>
    </row>
    <row ht="31.5" outlineLevel="0" r="1601">
      <c r="A1601" s="66" t="s">
        <v>488</v>
      </c>
      <c r="B1601" s="45" t="s">
        <v>869</v>
      </c>
      <c r="C1601" s="45" t="s">
        <v>82</v>
      </c>
      <c r="D1601" s="45" t="s">
        <v>520</v>
      </c>
      <c r="E1601" s="45" t="s">
        <v>489</v>
      </c>
      <c r="F1601" s="45" t="s">
        <v>28</v>
      </c>
      <c r="G1601" s="67" t="n">
        <v>213042698</v>
      </c>
      <c r="H1601" s="67" t="n">
        <v>213042698</v>
      </c>
    </row>
    <row ht="47.25" outlineLevel="0" r="1602">
      <c r="A1602" s="66" t="s">
        <v>838</v>
      </c>
      <c r="B1602" s="45" t="s">
        <v>869</v>
      </c>
      <c r="C1602" s="45" t="s">
        <v>82</v>
      </c>
      <c r="D1602" s="45" t="s">
        <v>520</v>
      </c>
      <c r="E1602" s="45" t="s">
        <v>839</v>
      </c>
      <c r="F1602" s="45" t="s">
        <v>28</v>
      </c>
      <c r="G1602" s="67" t="n">
        <v>213042698</v>
      </c>
      <c r="H1602" s="67" t="n">
        <v>213042698</v>
      </c>
    </row>
    <row ht="31.5" outlineLevel="0" r="1603">
      <c r="A1603" s="66" t="s">
        <v>840</v>
      </c>
      <c r="B1603" s="45" t="s">
        <v>869</v>
      </c>
      <c r="C1603" s="45" t="s">
        <v>82</v>
      </c>
      <c r="D1603" s="45" t="s">
        <v>520</v>
      </c>
      <c r="E1603" s="45" t="s">
        <v>841</v>
      </c>
      <c r="F1603" s="45" t="s">
        <v>28</v>
      </c>
      <c r="G1603" s="67" t="n">
        <v>12570600</v>
      </c>
      <c r="H1603" s="67" t="n">
        <v>12570600</v>
      </c>
    </row>
    <row ht="31.5" outlineLevel="0" r="1604">
      <c r="A1604" s="66" t="s">
        <v>51</v>
      </c>
      <c r="B1604" s="45" t="s">
        <v>869</v>
      </c>
      <c r="C1604" s="45" t="s">
        <v>82</v>
      </c>
      <c r="D1604" s="45" t="s">
        <v>520</v>
      </c>
      <c r="E1604" s="45" t="s">
        <v>841</v>
      </c>
      <c r="F1604" s="45" t="s">
        <v>43</v>
      </c>
      <c r="G1604" s="67" t="n">
        <f aca="false" ca="false" dt2D="false" dtr="false" t="normal">G1605</f>
        <v>12570600</v>
      </c>
      <c r="H1604" s="67" t="n">
        <f aca="false" ca="false" dt2D="false" dtr="false" t="normal">H1605</f>
        <v>12570600</v>
      </c>
    </row>
    <row outlineLevel="0" r="1605">
      <c r="A1605" s="66" t="s">
        <v>52</v>
      </c>
      <c r="B1605" s="45" t="s">
        <v>869</v>
      </c>
      <c r="C1605" s="45" t="s">
        <v>82</v>
      </c>
      <c r="D1605" s="45" t="s">
        <v>520</v>
      </c>
      <c r="E1605" s="45" t="s">
        <v>841</v>
      </c>
      <c r="F1605" s="45" t="s">
        <v>46</v>
      </c>
      <c r="G1605" s="67" t="n">
        <v>12570600</v>
      </c>
      <c r="H1605" s="67" t="n">
        <v>12570600</v>
      </c>
    </row>
    <row outlineLevel="0" r="1606">
      <c r="A1606" s="66" t="s">
        <v>842</v>
      </c>
      <c r="B1606" s="45" t="s">
        <v>869</v>
      </c>
      <c r="C1606" s="45" t="s">
        <v>82</v>
      </c>
      <c r="D1606" s="45" t="s">
        <v>520</v>
      </c>
      <c r="E1606" s="45" t="s">
        <v>843</v>
      </c>
      <c r="F1606" s="45" t="s">
        <v>28</v>
      </c>
      <c r="G1606" s="67" t="n">
        <v>200472098</v>
      </c>
      <c r="H1606" s="67" t="n">
        <v>200472098</v>
      </c>
    </row>
    <row ht="31.5" outlineLevel="0" r="1607">
      <c r="A1607" s="66" t="s">
        <v>51</v>
      </c>
      <c r="B1607" s="45" t="s">
        <v>869</v>
      </c>
      <c r="C1607" s="45" t="s">
        <v>82</v>
      </c>
      <c r="D1607" s="45" t="s">
        <v>520</v>
      </c>
      <c r="E1607" s="45" t="s">
        <v>843</v>
      </c>
      <c r="F1607" s="45" t="s">
        <v>43</v>
      </c>
      <c r="G1607" s="67" t="n">
        <f aca="false" ca="false" dt2D="false" dtr="false" t="normal">SUM(G1608:G1609)</f>
        <v>200472098</v>
      </c>
      <c r="H1607" s="67" t="n">
        <f aca="false" ca="false" dt2D="false" dtr="false" t="normal">SUM(H1608:H1609)</f>
        <v>200472098</v>
      </c>
    </row>
    <row outlineLevel="0" r="1608">
      <c r="A1608" s="66" t="s">
        <v>52</v>
      </c>
      <c r="B1608" s="45" t="s">
        <v>869</v>
      </c>
      <c r="C1608" s="45" t="s">
        <v>82</v>
      </c>
      <c r="D1608" s="45" t="s">
        <v>520</v>
      </c>
      <c r="E1608" s="45" t="s">
        <v>843</v>
      </c>
      <c r="F1608" s="45" t="s">
        <v>46</v>
      </c>
      <c r="G1608" s="67" t="n">
        <v>200405720</v>
      </c>
      <c r="H1608" s="67" t="n">
        <v>200405720</v>
      </c>
    </row>
    <row outlineLevel="0" r="1609">
      <c r="A1609" s="66" t="s">
        <v>184</v>
      </c>
      <c r="B1609" s="45" t="s">
        <v>869</v>
      </c>
      <c r="C1609" s="45" t="s">
        <v>82</v>
      </c>
      <c r="D1609" s="45" t="s">
        <v>520</v>
      </c>
      <c r="E1609" s="45" t="s">
        <v>843</v>
      </c>
      <c r="F1609" s="45" t="s">
        <v>185</v>
      </c>
      <c r="G1609" s="67" t="n">
        <v>66378</v>
      </c>
      <c r="H1609" s="67" t="n">
        <v>66378</v>
      </c>
    </row>
    <row outlineLevel="0" r="1610">
      <c r="A1610" s="161" t="s">
        <v>274</v>
      </c>
      <c r="B1610" s="162" t="s">
        <v>869</v>
      </c>
      <c r="C1610" s="162" t="s">
        <v>96</v>
      </c>
      <c r="D1610" s="162" t="s">
        <v>26</v>
      </c>
      <c r="E1610" s="162" t="s">
        <v>27</v>
      </c>
      <c r="F1610" s="162" t="s">
        <v>28</v>
      </c>
      <c r="G1610" s="163" t="n">
        <v>58898752</v>
      </c>
      <c r="H1610" s="163" t="n">
        <v>58898752</v>
      </c>
    </row>
    <row outlineLevel="0" r="1611">
      <c r="A1611" s="74" t="s">
        <v>275</v>
      </c>
      <c r="B1611" s="75" t="s">
        <v>869</v>
      </c>
      <c r="C1611" s="75" t="s">
        <v>96</v>
      </c>
      <c r="D1611" s="75" t="s">
        <v>30</v>
      </c>
      <c r="E1611" s="75" t="s">
        <v>27</v>
      </c>
      <c r="F1611" s="75" t="s">
        <v>28</v>
      </c>
      <c r="G1611" s="76" t="n">
        <v>5268490</v>
      </c>
      <c r="H1611" s="76" t="n">
        <v>5268490</v>
      </c>
    </row>
    <row customHeight="true" ht="49.5" outlineLevel="0" r="1612">
      <c r="A1612" s="66" t="s">
        <v>287</v>
      </c>
      <c r="B1612" s="45" t="s">
        <v>869</v>
      </c>
      <c r="C1612" s="45" t="s">
        <v>96</v>
      </c>
      <c r="D1612" s="45" t="s">
        <v>30</v>
      </c>
      <c r="E1612" s="45" t="s">
        <v>288</v>
      </c>
      <c r="F1612" s="45" t="s">
        <v>28</v>
      </c>
      <c r="G1612" s="67" t="n">
        <v>5268490</v>
      </c>
      <c r="H1612" s="67" t="n">
        <v>5268490</v>
      </c>
    </row>
    <row ht="31.5" outlineLevel="0" r="1613">
      <c r="A1613" s="66" t="s">
        <v>844</v>
      </c>
      <c r="B1613" s="45" t="s">
        <v>869</v>
      </c>
      <c r="C1613" s="45" t="s">
        <v>96</v>
      </c>
      <c r="D1613" s="45" t="s">
        <v>30</v>
      </c>
      <c r="E1613" s="45" t="s">
        <v>845</v>
      </c>
      <c r="F1613" s="45" t="s">
        <v>28</v>
      </c>
      <c r="G1613" s="67" t="n">
        <v>5268490</v>
      </c>
      <c r="H1613" s="67" t="n">
        <v>5268490</v>
      </c>
    </row>
    <row ht="31.5" outlineLevel="0" r="1614">
      <c r="A1614" s="66" t="s">
        <v>846</v>
      </c>
      <c r="B1614" s="45" t="s">
        <v>869</v>
      </c>
      <c r="C1614" s="45" t="s">
        <v>96</v>
      </c>
      <c r="D1614" s="45" t="s">
        <v>30</v>
      </c>
      <c r="E1614" s="45" t="s">
        <v>847</v>
      </c>
      <c r="F1614" s="45" t="s">
        <v>28</v>
      </c>
      <c r="G1614" s="67" t="n">
        <v>5268490</v>
      </c>
      <c r="H1614" s="67" t="n">
        <v>5268490</v>
      </c>
    </row>
    <row outlineLevel="0" r="1615">
      <c r="A1615" s="66" t="s">
        <v>848</v>
      </c>
      <c r="B1615" s="45" t="s">
        <v>869</v>
      </c>
      <c r="C1615" s="45" t="s">
        <v>96</v>
      </c>
      <c r="D1615" s="45" t="s">
        <v>30</v>
      </c>
      <c r="E1615" s="45" t="s">
        <v>849</v>
      </c>
      <c r="F1615" s="45" t="s">
        <v>28</v>
      </c>
      <c r="G1615" s="67" t="n">
        <v>5268490</v>
      </c>
      <c r="H1615" s="67" t="n">
        <v>5268490</v>
      </c>
    </row>
    <row ht="31.5" outlineLevel="0" r="1616">
      <c r="A1616" s="66" t="s">
        <v>51</v>
      </c>
      <c r="B1616" s="45" t="s">
        <v>869</v>
      </c>
      <c r="C1616" s="45" t="s">
        <v>96</v>
      </c>
      <c r="D1616" s="45" t="s">
        <v>30</v>
      </c>
      <c r="E1616" s="45" t="s">
        <v>849</v>
      </c>
      <c r="F1616" s="45" t="s">
        <v>43</v>
      </c>
      <c r="G1616" s="67" t="n">
        <f aca="false" ca="false" dt2D="false" dtr="false" t="normal">SUM(G1617:G1618)</f>
        <v>5268490</v>
      </c>
      <c r="H1616" s="67" t="n">
        <f aca="false" ca="false" dt2D="false" dtr="false" t="normal">SUM(H1617:H1618)</f>
        <v>5268490</v>
      </c>
    </row>
    <row ht="31.5" outlineLevel="0" r="1617">
      <c r="A1617" s="66" t="s">
        <v>850</v>
      </c>
      <c r="B1617" s="45" t="s">
        <v>869</v>
      </c>
      <c r="C1617" s="45" t="s">
        <v>96</v>
      </c>
      <c r="D1617" s="45" t="s">
        <v>30</v>
      </c>
      <c r="E1617" s="45" t="s">
        <v>849</v>
      </c>
      <c r="F1617" s="45" t="s">
        <v>851</v>
      </c>
      <c r="G1617" s="67" t="n">
        <v>2179460</v>
      </c>
      <c r="H1617" s="67" t="n">
        <v>2179460</v>
      </c>
    </row>
    <row outlineLevel="0" r="1618">
      <c r="A1618" s="66" t="s">
        <v>52</v>
      </c>
      <c r="B1618" s="45" t="s">
        <v>869</v>
      </c>
      <c r="C1618" s="45" t="s">
        <v>96</v>
      </c>
      <c r="D1618" s="45" t="s">
        <v>30</v>
      </c>
      <c r="E1618" s="45" t="s">
        <v>849</v>
      </c>
      <c r="F1618" s="45" t="s">
        <v>46</v>
      </c>
      <c r="G1618" s="67" t="n">
        <v>3089030</v>
      </c>
      <c r="H1618" s="67" t="n">
        <v>3089030</v>
      </c>
    </row>
    <row outlineLevel="0" r="1619">
      <c r="A1619" s="74" t="s">
        <v>286</v>
      </c>
      <c r="B1619" s="75" t="s">
        <v>869</v>
      </c>
      <c r="C1619" s="75" t="s">
        <v>96</v>
      </c>
      <c r="D1619" s="75" t="s">
        <v>32</v>
      </c>
      <c r="E1619" s="75" t="s">
        <v>27</v>
      </c>
      <c r="F1619" s="75" t="s">
        <v>28</v>
      </c>
      <c r="G1619" s="76" t="n">
        <v>53630262</v>
      </c>
      <c r="H1619" s="76" t="n">
        <v>53630262</v>
      </c>
    </row>
    <row customHeight="true" ht="54" outlineLevel="0" r="1620">
      <c r="A1620" s="66" t="s">
        <v>287</v>
      </c>
      <c r="B1620" s="45" t="s">
        <v>869</v>
      </c>
      <c r="C1620" s="45" t="s">
        <v>96</v>
      </c>
      <c r="D1620" s="45" t="s">
        <v>32</v>
      </c>
      <c r="E1620" s="45" t="s">
        <v>288</v>
      </c>
      <c r="F1620" s="45" t="s">
        <v>28</v>
      </c>
      <c r="G1620" s="67" t="n">
        <v>53630262</v>
      </c>
      <c r="H1620" s="67" t="n">
        <v>53630262</v>
      </c>
    </row>
    <row outlineLevel="0" r="1621">
      <c r="A1621" s="66" t="s">
        <v>289</v>
      </c>
      <c r="B1621" s="45" t="s">
        <v>869</v>
      </c>
      <c r="C1621" s="45" t="s">
        <v>96</v>
      </c>
      <c r="D1621" s="45" t="s">
        <v>32</v>
      </c>
      <c r="E1621" s="45" t="s">
        <v>290</v>
      </c>
      <c r="F1621" s="45" t="s">
        <v>28</v>
      </c>
      <c r="G1621" s="67" t="n">
        <v>53630262</v>
      </c>
      <c r="H1621" s="67" t="n">
        <v>53630262</v>
      </c>
    </row>
    <row outlineLevel="0" r="1622">
      <c r="A1622" s="66" t="s">
        <v>291</v>
      </c>
      <c r="B1622" s="45" t="s">
        <v>869</v>
      </c>
      <c r="C1622" s="45" t="s">
        <v>96</v>
      </c>
      <c r="D1622" s="45" t="s">
        <v>32</v>
      </c>
      <c r="E1622" s="45" t="s">
        <v>292</v>
      </c>
      <c r="F1622" s="45" t="s">
        <v>28</v>
      </c>
      <c r="G1622" s="67" t="n">
        <v>53630262</v>
      </c>
      <c r="H1622" s="67" t="n">
        <v>53630262</v>
      </c>
    </row>
    <row outlineLevel="0" r="1623">
      <c r="A1623" s="66" t="s">
        <v>293</v>
      </c>
      <c r="B1623" s="45" t="s">
        <v>869</v>
      </c>
      <c r="C1623" s="45" t="s">
        <v>96</v>
      </c>
      <c r="D1623" s="45" t="s">
        <v>32</v>
      </c>
      <c r="E1623" s="45" t="s">
        <v>294</v>
      </c>
      <c r="F1623" s="45" t="s">
        <v>28</v>
      </c>
      <c r="G1623" s="67" t="n">
        <v>52688542</v>
      </c>
      <c r="H1623" s="67" t="n">
        <v>52688542</v>
      </c>
    </row>
    <row ht="31.5" outlineLevel="0" r="1624">
      <c r="A1624" s="66" t="s">
        <v>51</v>
      </c>
      <c r="B1624" s="45" t="s">
        <v>869</v>
      </c>
      <c r="C1624" s="45" t="s">
        <v>96</v>
      </c>
      <c r="D1624" s="45" t="s">
        <v>32</v>
      </c>
      <c r="E1624" s="45" t="s">
        <v>294</v>
      </c>
      <c r="F1624" s="45" t="s">
        <v>43</v>
      </c>
      <c r="G1624" s="67" t="n">
        <f aca="false" ca="false" dt2D="false" dtr="false" t="normal">SUM(G1625:G1626)</f>
        <v>52688542</v>
      </c>
      <c r="H1624" s="67" t="n">
        <f aca="false" ca="false" dt2D="false" dtr="false" t="normal">SUM(H1625:H1626)</f>
        <v>52688542</v>
      </c>
    </row>
    <row outlineLevel="0" r="1625">
      <c r="A1625" s="66" t="s">
        <v>52</v>
      </c>
      <c r="B1625" s="45" t="s">
        <v>869</v>
      </c>
      <c r="C1625" s="45" t="s">
        <v>96</v>
      </c>
      <c r="D1625" s="45" t="s">
        <v>32</v>
      </c>
      <c r="E1625" s="45" t="s">
        <v>294</v>
      </c>
      <c r="F1625" s="45" t="s">
        <v>46</v>
      </c>
      <c r="G1625" s="67" t="n">
        <v>51927860</v>
      </c>
      <c r="H1625" s="67" t="n">
        <v>51927860</v>
      </c>
    </row>
    <row outlineLevel="0" r="1626">
      <c r="A1626" s="66" t="s">
        <v>184</v>
      </c>
      <c r="B1626" s="45" t="s">
        <v>869</v>
      </c>
      <c r="C1626" s="45" t="s">
        <v>96</v>
      </c>
      <c r="D1626" s="45" t="s">
        <v>32</v>
      </c>
      <c r="E1626" s="45" t="s">
        <v>294</v>
      </c>
      <c r="F1626" s="45" t="s">
        <v>185</v>
      </c>
      <c r="G1626" s="67" t="n">
        <v>760682</v>
      </c>
      <c r="H1626" s="67" t="n">
        <v>760682</v>
      </c>
    </row>
    <row outlineLevel="0" r="1627">
      <c r="A1627" s="66" t="s">
        <v>852</v>
      </c>
      <c r="B1627" s="45" t="s">
        <v>869</v>
      </c>
      <c r="C1627" s="45" t="s">
        <v>96</v>
      </c>
      <c r="D1627" s="45" t="s">
        <v>32</v>
      </c>
      <c r="E1627" s="45" t="s">
        <v>853</v>
      </c>
      <c r="F1627" s="45" t="s">
        <v>28</v>
      </c>
      <c r="G1627" s="67" t="n">
        <v>941720</v>
      </c>
      <c r="H1627" s="67" t="n">
        <v>941720</v>
      </c>
    </row>
    <row ht="31.5" outlineLevel="0" r="1628">
      <c r="A1628" s="66" t="s">
        <v>51</v>
      </c>
      <c r="B1628" s="45" t="s">
        <v>869</v>
      </c>
      <c r="C1628" s="45" t="s">
        <v>96</v>
      </c>
      <c r="D1628" s="45" t="s">
        <v>32</v>
      </c>
      <c r="E1628" s="45" t="s">
        <v>853</v>
      </c>
      <c r="F1628" s="45" t="s">
        <v>43</v>
      </c>
      <c r="G1628" s="67" t="n">
        <f aca="false" ca="false" dt2D="false" dtr="false" t="normal">G1629</f>
        <v>941720</v>
      </c>
      <c r="H1628" s="67" t="n">
        <f aca="false" ca="false" dt2D="false" dtr="false" t="normal">H1629</f>
        <v>941720</v>
      </c>
    </row>
    <row outlineLevel="0" r="1629">
      <c r="A1629" s="66" t="s">
        <v>52</v>
      </c>
      <c r="B1629" s="45" t="s">
        <v>869</v>
      </c>
      <c r="C1629" s="45" t="s">
        <v>96</v>
      </c>
      <c r="D1629" s="45" t="s">
        <v>32</v>
      </c>
      <c r="E1629" s="45" t="s">
        <v>853</v>
      </c>
      <c r="F1629" s="45" t="s">
        <v>46</v>
      </c>
      <c r="G1629" s="67" t="n">
        <v>941720</v>
      </c>
      <c r="H1629" s="67" t="n">
        <v>941720</v>
      </c>
    </row>
    <row outlineLevel="0" r="1630">
      <c r="A1630" s="161" t="s">
        <v>208</v>
      </c>
      <c r="B1630" s="162" t="s">
        <v>869</v>
      </c>
      <c r="C1630" s="162" t="s">
        <v>209</v>
      </c>
      <c r="D1630" s="162" t="s">
        <v>26</v>
      </c>
      <c r="E1630" s="162" t="s">
        <v>27</v>
      </c>
      <c r="F1630" s="162" t="s">
        <v>28</v>
      </c>
      <c r="G1630" s="163" t="n">
        <v>2462500</v>
      </c>
      <c r="H1630" s="163" t="n">
        <v>2462500</v>
      </c>
    </row>
    <row outlineLevel="0" r="1631">
      <c r="A1631" s="74" t="s">
        <v>210</v>
      </c>
      <c r="B1631" s="75" t="s">
        <v>869</v>
      </c>
      <c r="C1631" s="75" t="s">
        <v>209</v>
      </c>
      <c r="D1631" s="75" t="s">
        <v>30</v>
      </c>
      <c r="E1631" s="75" t="s">
        <v>27</v>
      </c>
      <c r="F1631" s="75" t="s">
        <v>28</v>
      </c>
      <c r="G1631" s="76" t="n">
        <v>2462500</v>
      </c>
      <c r="H1631" s="76" t="n">
        <v>2462500</v>
      </c>
    </row>
    <row outlineLevel="0" r="1632">
      <c r="A1632" s="66" t="s">
        <v>211</v>
      </c>
      <c r="B1632" s="45" t="s">
        <v>869</v>
      </c>
      <c r="C1632" s="45" t="s">
        <v>209</v>
      </c>
      <c r="D1632" s="45" t="s">
        <v>30</v>
      </c>
      <c r="E1632" s="45" t="s">
        <v>212</v>
      </c>
      <c r="F1632" s="45" t="s">
        <v>28</v>
      </c>
      <c r="G1632" s="67" t="n">
        <v>2462500</v>
      </c>
      <c r="H1632" s="67" t="n">
        <v>2462500</v>
      </c>
    </row>
    <row ht="47.25" outlineLevel="0" r="1633">
      <c r="A1633" s="66" t="s">
        <v>213</v>
      </c>
      <c r="B1633" s="45" t="s">
        <v>869</v>
      </c>
      <c r="C1633" s="45" t="s">
        <v>209</v>
      </c>
      <c r="D1633" s="45" t="s">
        <v>30</v>
      </c>
      <c r="E1633" s="45" t="s">
        <v>214</v>
      </c>
      <c r="F1633" s="45" t="s">
        <v>28</v>
      </c>
      <c r="G1633" s="67" t="n">
        <v>2462500</v>
      </c>
      <c r="H1633" s="67" t="n">
        <v>2462500</v>
      </c>
    </row>
    <row ht="63" outlineLevel="0" r="1634">
      <c r="A1634" s="66" t="s">
        <v>215</v>
      </c>
      <c r="B1634" s="45" t="s">
        <v>869</v>
      </c>
      <c r="C1634" s="45" t="s">
        <v>209</v>
      </c>
      <c r="D1634" s="45" t="s">
        <v>30</v>
      </c>
      <c r="E1634" s="45" t="s">
        <v>216</v>
      </c>
      <c r="F1634" s="45" t="s">
        <v>28</v>
      </c>
      <c r="G1634" s="67" t="n">
        <v>2462500</v>
      </c>
      <c r="H1634" s="67" t="n">
        <v>2462500</v>
      </c>
    </row>
    <row outlineLevel="0" r="1635">
      <c r="A1635" s="66" t="s">
        <v>217</v>
      </c>
      <c r="B1635" s="45" t="s">
        <v>869</v>
      </c>
      <c r="C1635" s="45" t="s">
        <v>209</v>
      </c>
      <c r="D1635" s="45" t="s">
        <v>30</v>
      </c>
      <c r="E1635" s="45" t="s">
        <v>218</v>
      </c>
      <c r="F1635" s="45" t="s">
        <v>28</v>
      </c>
      <c r="G1635" s="67" t="n">
        <v>911500</v>
      </c>
      <c r="H1635" s="67" t="n">
        <v>911500</v>
      </c>
    </row>
    <row ht="31.5" outlineLevel="0" r="1636">
      <c r="A1636" s="66" t="s">
        <v>51</v>
      </c>
      <c r="B1636" s="45" t="s">
        <v>869</v>
      </c>
      <c r="C1636" s="45" t="s">
        <v>209</v>
      </c>
      <c r="D1636" s="45" t="s">
        <v>30</v>
      </c>
      <c r="E1636" s="45" t="s">
        <v>218</v>
      </c>
      <c r="F1636" s="45" t="s">
        <v>43</v>
      </c>
      <c r="G1636" s="67" t="n">
        <f aca="false" ca="false" dt2D="false" dtr="false" t="normal">G1637</f>
        <v>911500</v>
      </c>
      <c r="H1636" s="67" t="n">
        <f aca="false" ca="false" dt2D="false" dtr="false" t="normal">H1637</f>
        <v>911500</v>
      </c>
    </row>
    <row outlineLevel="0" r="1637">
      <c r="A1637" s="66" t="s">
        <v>52</v>
      </c>
      <c r="B1637" s="45" t="s">
        <v>869</v>
      </c>
      <c r="C1637" s="45" t="s">
        <v>209</v>
      </c>
      <c r="D1637" s="45" t="s">
        <v>30</v>
      </c>
      <c r="E1637" s="45" t="s">
        <v>218</v>
      </c>
      <c r="F1637" s="45" t="s">
        <v>46</v>
      </c>
      <c r="G1637" s="67" t="n">
        <v>911500</v>
      </c>
      <c r="H1637" s="67" t="n">
        <v>911500</v>
      </c>
    </row>
    <row ht="31.5" outlineLevel="0" r="1638">
      <c r="A1638" s="66" t="s">
        <v>856</v>
      </c>
      <c r="B1638" s="45" t="s">
        <v>869</v>
      </c>
      <c r="C1638" s="45" t="s">
        <v>209</v>
      </c>
      <c r="D1638" s="45" t="s">
        <v>30</v>
      </c>
      <c r="E1638" s="45" t="s">
        <v>857</v>
      </c>
      <c r="F1638" s="45" t="s">
        <v>28</v>
      </c>
      <c r="G1638" s="67" t="n">
        <v>1551000</v>
      </c>
      <c r="H1638" s="67" t="n">
        <v>1551000</v>
      </c>
    </row>
    <row ht="31.5" outlineLevel="0" r="1639">
      <c r="A1639" s="66" t="s">
        <v>51</v>
      </c>
      <c r="B1639" s="45" t="s">
        <v>869</v>
      </c>
      <c r="C1639" s="45" t="s">
        <v>209</v>
      </c>
      <c r="D1639" s="45" t="s">
        <v>30</v>
      </c>
      <c r="E1639" s="45" t="s">
        <v>857</v>
      </c>
      <c r="F1639" s="45" t="s">
        <v>43</v>
      </c>
      <c r="G1639" s="67" t="n">
        <f aca="false" ca="false" dt2D="false" dtr="false" t="normal">G1640</f>
        <v>1551000</v>
      </c>
      <c r="H1639" s="67" t="n">
        <f aca="false" ca="false" dt2D="false" dtr="false" t="normal">H1640</f>
        <v>1551000</v>
      </c>
    </row>
    <row outlineLevel="0" r="1640">
      <c r="A1640" s="66" t="s">
        <v>52</v>
      </c>
      <c r="B1640" s="45" t="s">
        <v>869</v>
      </c>
      <c r="C1640" s="45" t="s">
        <v>209</v>
      </c>
      <c r="D1640" s="45" t="s">
        <v>30</v>
      </c>
      <c r="E1640" s="45" t="s">
        <v>857</v>
      </c>
      <c r="F1640" s="45" t="s">
        <v>46</v>
      </c>
      <c r="G1640" s="67" t="n">
        <v>1551000</v>
      </c>
      <c r="H1640" s="67" t="n">
        <v>1551000</v>
      </c>
    </row>
    <row outlineLevel="0" r="1641">
      <c r="A1641" s="131" t="n"/>
      <c r="B1641" s="132" t="n"/>
      <c r="C1641" s="132" t="n"/>
      <c r="D1641" s="132" t="n"/>
      <c r="E1641" s="132" t="n"/>
      <c r="F1641" s="132" t="n"/>
      <c r="G1641" s="133" t="n"/>
      <c r="H1641" s="133" t="n"/>
    </row>
    <row outlineLevel="0" r="1642">
      <c r="A1642" s="149" t="s">
        <v>1081</v>
      </c>
      <c r="B1642" s="150" t="s">
        <v>430</v>
      </c>
      <c r="C1642" s="150" t="s">
        <v>26</v>
      </c>
      <c r="D1642" s="150" t="s">
        <v>26</v>
      </c>
      <c r="E1642" s="150" t="s">
        <v>27</v>
      </c>
      <c r="F1642" s="150" t="s">
        <v>28</v>
      </c>
      <c r="G1642" s="59" t="n">
        <v>544731760</v>
      </c>
      <c r="H1642" s="59" t="n">
        <v>544731760</v>
      </c>
    </row>
    <row outlineLevel="0" r="1643">
      <c r="A1643" s="143" t="s">
        <v>29</v>
      </c>
      <c r="B1643" s="144" t="s">
        <v>430</v>
      </c>
      <c r="C1643" s="144" t="s">
        <v>30</v>
      </c>
      <c r="D1643" s="144" t="s">
        <v>26</v>
      </c>
      <c r="E1643" s="144" t="s">
        <v>27</v>
      </c>
      <c r="F1643" s="144" t="s">
        <v>28</v>
      </c>
      <c r="G1643" s="145" t="n">
        <v>601400</v>
      </c>
      <c r="H1643" s="145" t="n">
        <v>601400</v>
      </c>
    </row>
    <row outlineLevel="0" r="1644">
      <c r="A1644" s="146" t="s">
        <v>103</v>
      </c>
      <c r="B1644" s="147" t="s">
        <v>430</v>
      </c>
      <c r="C1644" s="147" t="s">
        <v>30</v>
      </c>
      <c r="D1644" s="147" t="s">
        <v>104</v>
      </c>
      <c r="E1644" s="147" t="s">
        <v>27</v>
      </c>
      <c r="F1644" s="147" t="s">
        <v>28</v>
      </c>
      <c r="G1644" s="148" t="n">
        <v>601400</v>
      </c>
      <c r="H1644" s="148" t="n">
        <v>601400</v>
      </c>
    </row>
    <row ht="31.5" outlineLevel="0" r="1645">
      <c r="A1645" s="131" t="s">
        <v>232</v>
      </c>
      <c r="B1645" s="132" t="s">
        <v>430</v>
      </c>
      <c r="C1645" s="132" t="s">
        <v>30</v>
      </c>
      <c r="D1645" s="132" t="s">
        <v>104</v>
      </c>
      <c r="E1645" s="132" t="s">
        <v>233</v>
      </c>
      <c r="F1645" s="132" t="s">
        <v>28</v>
      </c>
      <c r="G1645" s="133" t="n">
        <v>101400</v>
      </c>
      <c r="H1645" s="133" t="n">
        <v>101400</v>
      </c>
    </row>
    <row ht="47.25" outlineLevel="0" r="1646">
      <c r="A1646" s="131" t="s">
        <v>234</v>
      </c>
      <c r="B1646" s="132" t="s">
        <v>430</v>
      </c>
      <c r="C1646" s="132" t="s">
        <v>30</v>
      </c>
      <c r="D1646" s="132" t="s">
        <v>104</v>
      </c>
      <c r="E1646" s="132" t="s">
        <v>235</v>
      </c>
      <c r="F1646" s="132" t="s">
        <v>28</v>
      </c>
      <c r="G1646" s="133" t="n">
        <v>101400</v>
      </c>
      <c r="H1646" s="133" t="n">
        <v>101400</v>
      </c>
    </row>
    <row ht="31.5" outlineLevel="0" r="1647">
      <c r="A1647" s="131" t="s">
        <v>244</v>
      </c>
      <c r="B1647" s="132" t="s">
        <v>430</v>
      </c>
      <c r="C1647" s="132" t="s">
        <v>30</v>
      </c>
      <c r="D1647" s="132" t="s">
        <v>104</v>
      </c>
      <c r="E1647" s="132" t="s">
        <v>245</v>
      </c>
      <c r="F1647" s="132" t="s">
        <v>28</v>
      </c>
      <c r="G1647" s="133" t="n">
        <v>101400</v>
      </c>
      <c r="H1647" s="133" t="n">
        <v>101400</v>
      </c>
    </row>
    <row ht="31.5" outlineLevel="0" r="1648">
      <c r="A1648" s="131" t="s">
        <v>250</v>
      </c>
      <c r="B1648" s="132" t="s">
        <v>430</v>
      </c>
      <c r="C1648" s="132" t="s">
        <v>30</v>
      </c>
      <c r="D1648" s="132" t="s">
        <v>104</v>
      </c>
      <c r="E1648" s="132" t="s">
        <v>251</v>
      </c>
      <c r="F1648" s="132" t="s">
        <v>28</v>
      </c>
      <c r="G1648" s="133" t="n">
        <v>101400</v>
      </c>
      <c r="H1648" s="133" t="n">
        <v>101400</v>
      </c>
    </row>
    <row ht="31.5" outlineLevel="0" r="1649">
      <c r="A1649" s="131" t="s">
        <v>51</v>
      </c>
      <c r="B1649" s="132" t="s">
        <v>430</v>
      </c>
      <c r="C1649" s="132" t="s">
        <v>30</v>
      </c>
      <c r="D1649" s="132" t="s">
        <v>104</v>
      </c>
      <c r="E1649" s="132" t="s">
        <v>251</v>
      </c>
      <c r="F1649" s="132" t="s">
        <v>43</v>
      </c>
      <c r="G1649" s="133" t="n">
        <f aca="false" ca="false" dt2D="false" dtr="false" t="normal">G1650</f>
        <v>101400</v>
      </c>
      <c r="H1649" s="133" t="n">
        <f aca="false" ca="false" dt2D="false" dtr="false" t="normal">H1650</f>
        <v>101400</v>
      </c>
    </row>
    <row outlineLevel="0" r="1650">
      <c r="A1650" s="131" t="s">
        <v>52</v>
      </c>
      <c r="B1650" s="132" t="s">
        <v>430</v>
      </c>
      <c r="C1650" s="132" t="s">
        <v>30</v>
      </c>
      <c r="D1650" s="132" t="s">
        <v>104</v>
      </c>
      <c r="E1650" s="132" t="s">
        <v>251</v>
      </c>
      <c r="F1650" s="132" t="s">
        <v>46</v>
      </c>
      <c r="G1650" s="133" t="n">
        <v>101400</v>
      </c>
      <c r="H1650" s="133" t="n">
        <v>101400</v>
      </c>
    </row>
    <row ht="31.5" outlineLevel="0" r="1651">
      <c r="A1651" s="131" t="s">
        <v>879</v>
      </c>
      <c r="B1651" s="132" t="s">
        <v>430</v>
      </c>
      <c r="C1651" s="132" t="s">
        <v>30</v>
      </c>
      <c r="D1651" s="132" t="s">
        <v>104</v>
      </c>
      <c r="E1651" s="132" t="s">
        <v>880</v>
      </c>
      <c r="F1651" s="132" t="s">
        <v>28</v>
      </c>
      <c r="G1651" s="133" t="n">
        <v>500000</v>
      </c>
      <c r="H1651" s="133" t="n">
        <v>500000</v>
      </c>
    </row>
    <row ht="31.5" outlineLevel="0" r="1652">
      <c r="A1652" s="131" t="s">
        <v>881</v>
      </c>
      <c r="B1652" s="132" t="s">
        <v>430</v>
      </c>
      <c r="C1652" s="132" t="s">
        <v>30</v>
      </c>
      <c r="D1652" s="132" t="s">
        <v>104</v>
      </c>
      <c r="E1652" s="132" t="s">
        <v>882</v>
      </c>
      <c r="F1652" s="132" t="s">
        <v>28</v>
      </c>
      <c r="G1652" s="133" t="n">
        <v>500000</v>
      </c>
      <c r="H1652" s="133" t="n">
        <v>500000</v>
      </c>
    </row>
    <row outlineLevel="0" r="1653">
      <c r="A1653" s="131" t="s">
        <v>327</v>
      </c>
      <c r="B1653" s="132" t="s">
        <v>430</v>
      </c>
      <c r="C1653" s="132" t="s">
        <v>30</v>
      </c>
      <c r="D1653" s="132" t="s">
        <v>104</v>
      </c>
      <c r="E1653" s="132" t="s">
        <v>883</v>
      </c>
      <c r="F1653" s="132" t="s">
        <v>28</v>
      </c>
      <c r="G1653" s="133" t="n">
        <v>500000</v>
      </c>
      <c r="H1653" s="133" t="n">
        <v>500000</v>
      </c>
    </row>
    <row outlineLevel="0" r="1654">
      <c r="A1654" s="131" t="s">
        <v>240</v>
      </c>
      <c r="B1654" s="132" t="s">
        <v>430</v>
      </c>
      <c r="C1654" s="132" t="s">
        <v>30</v>
      </c>
      <c r="D1654" s="132" t="s">
        <v>104</v>
      </c>
      <c r="E1654" s="132" t="s">
        <v>883</v>
      </c>
      <c r="F1654" s="132" t="s">
        <v>241</v>
      </c>
      <c r="G1654" s="133" t="n">
        <f aca="false" ca="false" dt2D="false" dtr="false" t="normal">G1655</f>
        <v>500000</v>
      </c>
      <c r="H1654" s="133" t="n">
        <f aca="false" ca="false" dt2D="false" dtr="false" t="normal">H1655</f>
        <v>500000</v>
      </c>
    </row>
    <row ht="31.5" outlineLevel="0" r="1655">
      <c r="A1655" s="131" t="s">
        <v>242</v>
      </c>
      <c r="B1655" s="132" t="s">
        <v>430</v>
      </c>
      <c r="C1655" s="132" t="s">
        <v>30</v>
      </c>
      <c r="D1655" s="132" t="s">
        <v>104</v>
      </c>
      <c r="E1655" s="132" t="s">
        <v>883</v>
      </c>
      <c r="F1655" s="132" t="s">
        <v>243</v>
      </c>
      <c r="G1655" s="133" t="n">
        <v>500000</v>
      </c>
      <c r="H1655" s="133" t="n">
        <v>500000</v>
      </c>
    </row>
    <row outlineLevel="0" r="1656">
      <c r="A1656" s="143" t="s">
        <v>268</v>
      </c>
      <c r="B1656" s="144" t="s">
        <v>430</v>
      </c>
      <c r="C1656" s="144" t="s">
        <v>82</v>
      </c>
      <c r="D1656" s="144" t="s">
        <v>26</v>
      </c>
      <c r="E1656" s="144" t="s">
        <v>27</v>
      </c>
      <c r="F1656" s="144" t="s">
        <v>28</v>
      </c>
      <c r="G1656" s="145" t="n">
        <v>208587949.28</v>
      </c>
      <c r="H1656" s="145" t="n">
        <v>208587949.28</v>
      </c>
    </row>
    <row outlineLevel="0" r="1657">
      <c r="A1657" s="146" t="s">
        <v>884</v>
      </c>
      <c r="B1657" s="147" t="s">
        <v>430</v>
      </c>
      <c r="C1657" s="147" t="s">
        <v>82</v>
      </c>
      <c r="D1657" s="147" t="s">
        <v>312</v>
      </c>
      <c r="E1657" s="147" t="s">
        <v>27</v>
      </c>
      <c r="F1657" s="147" t="s">
        <v>28</v>
      </c>
      <c r="G1657" s="148" t="n">
        <v>4981470</v>
      </c>
      <c r="H1657" s="148" t="n">
        <v>4981470</v>
      </c>
    </row>
    <row customHeight="true" ht="52.5" outlineLevel="0" r="1658">
      <c r="A1658" s="131" t="s">
        <v>287</v>
      </c>
      <c r="B1658" s="132" t="s">
        <v>430</v>
      </c>
      <c r="C1658" s="132" t="s">
        <v>82</v>
      </c>
      <c r="D1658" s="132" t="s">
        <v>312</v>
      </c>
      <c r="E1658" s="132" t="s">
        <v>288</v>
      </c>
      <c r="F1658" s="132" t="s">
        <v>28</v>
      </c>
      <c r="G1658" s="133" t="n">
        <v>4981470</v>
      </c>
      <c r="H1658" s="133" t="n">
        <v>4981470</v>
      </c>
    </row>
    <row outlineLevel="0" r="1659">
      <c r="A1659" s="131" t="s">
        <v>289</v>
      </c>
      <c r="B1659" s="132" t="s">
        <v>430</v>
      </c>
      <c r="C1659" s="132" t="s">
        <v>82</v>
      </c>
      <c r="D1659" s="132" t="s">
        <v>312</v>
      </c>
      <c r="E1659" s="132" t="s">
        <v>290</v>
      </c>
      <c r="F1659" s="132" t="s">
        <v>28</v>
      </c>
      <c r="G1659" s="133" t="n">
        <v>4981470</v>
      </c>
      <c r="H1659" s="133" t="n">
        <v>4981470</v>
      </c>
    </row>
    <row outlineLevel="0" r="1660">
      <c r="A1660" s="131" t="s">
        <v>291</v>
      </c>
      <c r="B1660" s="132" t="s">
        <v>430</v>
      </c>
      <c r="C1660" s="132" t="s">
        <v>82</v>
      </c>
      <c r="D1660" s="132" t="s">
        <v>312</v>
      </c>
      <c r="E1660" s="132" t="s">
        <v>292</v>
      </c>
      <c r="F1660" s="132" t="s">
        <v>28</v>
      </c>
      <c r="G1660" s="133" t="n">
        <v>4981470</v>
      </c>
      <c r="H1660" s="133" t="n">
        <v>4981470</v>
      </c>
    </row>
    <row outlineLevel="0" r="1661">
      <c r="A1661" s="131" t="s">
        <v>176</v>
      </c>
      <c r="B1661" s="132" t="s">
        <v>430</v>
      </c>
      <c r="C1661" s="132" t="s">
        <v>82</v>
      </c>
      <c r="D1661" s="132" t="s">
        <v>312</v>
      </c>
      <c r="E1661" s="132" t="s">
        <v>885</v>
      </c>
      <c r="F1661" s="132" t="s">
        <v>28</v>
      </c>
      <c r="G1661" s="133" t="n">
        <v>4981470</v>
      </c>
      <c r="H1661" s="133" t="n">
        <v>4981470</v>
      </c>
    </row>
    <row outlineLevel="0" r="1662">
      <c r="A1662" s="131" t="s">
        <v>423</v>
      </c>
      <c r="B1662" s="132" t="s">
        <v>430</v>
      </c>
      <c r="C1662" s="132" t="s">
        <v>82</v>
      </c>
      <c r="D1662" s="132" t="s">
        <v>312</v>
      </c>
      <c r="E1662" s="132" t="s">
        <v>885</v>
      </c>
      <c r="F1662" s="132" t="s">
        <v>424</v>
      </c>
      <c r="G1662" s="133" t="n">
        <f aca="false" ca="false" dt2D="false" dtr="false" t="normal">SUM(G1663:G1664)</f>
        <v>4981470</v>
      </c>
      <c r="H1662" s="133" t="n">
        <f aca="false" ca="false" dt2D="false" dtr="false" t="normal">SUM(H1663:H1664)</f>
        <v>4981470</v>
      </c>
    </row>
    <row ht="47.25" outlineLevel="0" r="1663">
      <c r="A1663" s="131" t="s">
        <v>425</v>
      </c>
      <c r="B1663" s="132" t="s">
        <v>430</v>
      </c>
      <c r="C1663" s="132" t="s">
        <v>82</v>
      </c>
      <c r="D1663" s="132" t="s">
        <v>312</v>
      </c>
      <c r="E1663" s="132" t="s">
        <v>885</v>
      </c>
      <c r="F1663" s="132" t="s">
        <v>426</v>
      </c>
      <c r="G1663" s="133" t="n">
        <v>3948140</v>
      </c>
      <c r="H1663" s="133" t="n">
        <v>3948140</v>
      </c>
    </row>
    <row outlineLevel="0" r="1664">
      <c r="A1664" s="131" t="s">
        <v>427</v>
      </c>
      <c r="B1664" s="132" t="s">
        <v>430</v>
      </c>
      <c r="C1664" s="132" t="s">
        <v>82</v>
      </c>
      <c r="D1664" s="132" t="s">
        <v>312</v>
      </c>
      <c r="E1664" s="132" t="s">
        <v>885</v>
      </c>
      <c r="F1664" s="132" t="s">
        <v>428</v>
      </c>
      <c r="G1664" s="133" t="n">
        <v>1033330</v>
      </c>
      <c r="H1664" s="133" t="n">
        <v>1033330</v>
      </c>
    </row>
    <row outlineLevel="0" r="1665">
      <c r="A1665" s="146" t="s">
        <v>886</v>
      </c>
      <c r="B1665" s="147" t="s">
        <v>430</v>
      </c>
      <c r="C1665" s="147" t="s">
        <v>82</v>
      </c>
      <c r="D1665" s="147" t="s">
        <v>202</v>
      </c>
      <c r="E1665" s="147" t="s">
        <v>27</v>
      </c>
      <c r="F1665" s="147" t="s">
        <v>28</v>
      </c>
      <c r="G1665" s="148" t="n">
        <v>21837319.37</v>
      </c>
      <c r="H1665" s="148" t="n">
        <v>21837319.37</v>
      </c>
    </row>
    <row customHeight="true" ht="52.5" outlineLevel="0" r="1666">
      <c r="A1666" s="131" t="s">
        <v>287</v>
      </c>
      <c r="B1666" s="132" t="s">
        <v>430</v>
      </c>
      <c r="C1666" s="132" t="s">
        <v>82</v>
      </c>
      <c r="D1666" s="132" t="s">
        <v>202</v>
      </c>
      <c r="E1666" s="132" t="s">
        <v>288</v>
      </c>
      <c r="F1666" s="132" t="s">
        <v>28</v>
      </c>
      <c r="G1666" s="133" t="n">
        <v>21837319.37</v>
      </c>
      <c r="H1666" s="133" t="n">
        <v>21837319.37</v>
      </c>
    </row>
    <row outlineLevel="0" r="1667">
      <c r="A1667" s="131" t="s">
        <v>289</v>
      </c>
      <c r="B1667" s="132" t="s">
        <v>430</v>
      </c>
      <c r="C1667" s="132" t="s">
        <v>82</v>
      </c>
      <c r="D1667" s="132" t="s">
        <v>202</v>
      </c>
      <c r="E1667" s="132" t="s">
        <v>290</v>
      </c>
      <c r="F1667" s="132" t="s">
        <v>28</v>
      </c>
      <c r="G1667" s="133" t="n">
        <v>21837319.37</v>
      </c>
      <c r="H1667" s="133" t="n">
        <v>21837319.37</v>
      </c>
    </row>
    <row ht="31.5" outlineLevel="0" r="1668">
      <c r="A1668" s="131" t="s">
        <v>887</v>
      </c>
      <c r="B1668" s="132" t="s">
        <v>430</v>
      </c>
      <c r="C1668" s="132" t="s">
        <v>82</v>
      </c>
      <c r="D1668" s="132" t="s">
        <v>202</v>
      </c>
      <c r="E1668" s="132" t="s">
        <v>888</v>
      </c>
      <c r="F1668" s="132" t="s">
        <v>28</v>
      </c>
      <c r="G1668" s="133" t="n">
        <v>21837319.37</v>
      </c>
      <c r="H1668" s="133" t="n">
        <v>21837319.37</v>
      </c>
    </row>
    <row outlineLevel="0" r="1669">
      <c r="A1669" s="131" t="s">
        <v>176</v>
      </c>
      <c r="B1669" s="132" t="s">
        <v>430</v>
      </c>
      <c r="C1669" s="132" t="s">
        <v>82</v>
      </c>
      <c r="D1669" s="132" t="s">
        <v>202</v>
      </c>
      <c r="E1669" s="132" t="s">
        <v>889</v>
      </c>
      <c r="F1669" s="132" t="s">
        <v>28</v>
      </c>
      <c r="G1669" s="133" t="n">
        <v>21837319.37</v>
      </c>
      <c r="H1669" s="133" t="n">
        <v>21837319.37</v>
      </c>
    </row>
    <row outlineLevel="0" r="1670">
      <c r="A1670" s="131" t="s">
        <v>423</v>
      </c>
      <c r="B1670" s="132" t="s">
        <v>430</v>
      </c>
      <c r="C1670" s="132" t="s">
        <v>82</v>
      </c>
      <c r="D1670" s="132" t="s">
        <v>202</v>
      </c>
      <c r="E1670" s="132" t="s">
        <v>889</v>
      </c>
      <c r="F1670" s="132" t="s">
        <v>424</v>
      </c>
      <c r="G1670" s="133" t="n">
        <f aca="false" ca="false" dt2D="false" dtr="false" t="normal">G1671</f>
        <v>21837319.37</v>
      </c>
      <c r="H1670" s="133" t="n">
        <f aca="false" ca="false" dt2D="false" dtr="false" t="normal">H1671</f>
        <v>21837319.37</v>
      </c>
    </row>
    <row ht="47.25" outlineLevel="0" r="1671">
      <c r="A1671" s="131" t="s">
        <v>425</v>
      </c>
      <c r="B1671" s="132" t="s">
        <v>430</v>
      </c>
      <c r="C1671" s="132" t="s">
        <v>82</v>
      </c>
      <c r="D1671" s="132" t="s">
        <v>202</v>
      </c>
      <c r="E1671" s="132" t="s">
        <v>889</v>
      </c>
      <c r="F1671" s="132" t="s">
        <v>426</v>
      </c>
      <c r="G1671" s="133" t="n">
        <v>21837319.37</v>
      </c>
      <c r="H1671" s="133" t="n">
        <v>21837319.37</v>
      </c>
    </row>
    <row outlineLevel="0" r="1672">
      <c r="A1672" s="146" t="s">
        <v>837</v>
      </c>
      <c r="B1672" s="147" t="s">
        <v>430</v>
      </c>
      <c r="C1672" s="147" t="s">
        <v>82</v>
      </c>
      <c r="D1672" s="147" t="s">
        <v>520</v>
      </c>
      <c r="E1672" s="147" t="s">
        <v>27</v>
      </c>
      <c r="F1672" s="147" t="s">
        <v>28</v>
      </c>
      <c r="G1672" s="148" t="n">
        <v>181769159.91</v>
      </c>
      <c r="H1672" s="148" t="n">
        <v>181769159.91</v>
      </c>
    </row>
    <row ht="31.5" outlineLevel="0" r="1673">
      <c r="A1673" s="131" t="s">
        <v>890</v>
      </c>
      <c r="B1673" s="132" t="s">
        <v>430</v>
      </c>
      <c r="C1673" s="132" t="s">
        <v>82</v>
      </c>
      <c r="D1673" s="132" t="s">
        <v>520</v>
      </c>
      <c r="E1673" s="132" t="s">
        <v>891</v>
      </c>
      <c r="F1673" s="132" t="s">
        <v>28</v>
      </c>
      <c r="G1673" s="133" t="n">
        <v>5251460</v>
      </c>
      <c r="H1673" s="133" t="n">
        <v>5251460</v>
      </c>
    </row>
    <row ht="31.5" outlineLevel="0" r="1674">
      <c r="A1674" s="131" t="s">
        <v>892</v>
      </c>
      <c r="B1674" s="132" t="s">
        <v>430</v>
      </c>
      <c r="C1674" s="132" t="s">
        <v>82</v>
      </c>
      <c r="D1674" s="132" t="s">
        <v>520</v>
      </c>
      <c r="E1674" s="132" t="s">
        <v>893</v>
      </c>
      <c r="F1674" s="132" t="s">
        <v>28</v>
      </c>
      <c r="G1674" s="133" t="n">
        <v>5251460</v>
      </c>
      <c r="H1674" s="133" t="n">
        <v>5251460</v>
      </c>
    </row>
    <row ht="110.25" outlineLevel="0" r="1675">
      <c r="A1675" s="131" t="s">
        <v>894</v>
      </c>
      <c r="B1675" s="132" t="s">
        <v>430</v>
      </c>
      <c r="C1675" s="132" t="s">
        <v>82</v>
      </c>
      <c r="D1675" s="132" t="s">
        <v>520</v>
      </c>
      <c r="E1675" s="132" t="s">
        <v>895</v>
      </c>
      <c r="F1675" s="132" t="s">
        <v>28</v>
      </c>
      <c r="G1675" s="133" t="n">
        <v>5251460</v>
      </c>
      <c r="H1675" s="133" t="n">
        <v>5251460</v>
      </c>
    </row>
    <row ht="110.25" outlineLevel="0" r="1676">
      <c r="A1676" s="131" t="s">
        <v>896</v>
      </c>
      <c r="B1676" s="132" t="s">
        <v>430</v>
      </c>
      <c r="C1676" s="132" t="s">
        <v>82</v>
      </c>
      <c r="D1676" s="132" t="s">
        <v>520</v>
      </c>
      <c r="E1676" s="132" t="s">
        <v>897</v>
      </c>
      <c r="F1676" s="132" t="s">
        <v>28</v>
      </c>
      <c r="G1676" s="133" t="n">
        <v>5251460</v>
      </c>
      <c r="H1676" s="133" t="n">
        <v>5251460</v>
      </c>
    </row>
    <row ht="31.5" outlineLevel="0" r="1677">
      <c r="A1677" s="131" t="s">
        <v>51</v>
      </c>
      <c r="B1677" s="132" t="s">
        <v>430</v>
      </c>
      <c r="C1677" s="132" t="s">
        <v>82</v>
      </c>
      <c r="D1677" s="132" t="s">
        <v>520</v>
      </c>
      <c r="E1677" s="132" t="s">
        <v>897</v>
      </c>
      <c r="F1677" s="132" t="s">
        <v>43</v>
      </c>
      <c r="G1677" s="133" t="n">
        <f aca="false" ca="false" dt2D="false" dtr="false" t="normal">G1678</f>
        <v>5251460</v>
      </c>
      <c r="H1677" s="133" t="n">
        <f aca="false" ca="false" dt2D="false" dtr="false" t="normal">H1678</f>
        <v>5251460</v>
      </c>
    </row>
    <row outlineLevel="0" r="1678">
      <c r="A1678" s="131" t="s">
        <v>52</v>
      </c>
      <c r="B1678" s="132" t="s">
        <v>430</v>
      </c>
      <c r="C1678" s="132" t="s">
        <v>82</v>
      </c>
      <c r="D1678" s="132" t="s">
        <v>520</v>
      </c>
      <c r="E1678" s="132" t="s">
        <v>897</v>
      </c>
      <c r="F1678" s="132" t="s">
        <v>46</v>
      </c>
      <c r="G1678" s="133" t="n">
        <v>5251460</v>
      </c>
      <c r="H1678" s="133" t="n">
        <v>5251460</v>
      </c>
    </row>
    <row customHeight="true" ht="52.5" outlineLevel="0" r="1679">
      <c r="A1679" s="131" t="s">
        <v>287</v>
      </c>
      <c r="B1679" s="132" t="s">
        <v>430</v>
      </c>
      <c r="C1679" s="132" t="s">
        <v>82</v>
      </c>
      <c r="D1679" s="132" t="s">
        <v>520</v>
      </c>
      <c r="E1679" s="132" t="s">
        <v>288</v>
      </c>
      <c r="F1679" s="132" t="s">
        <v>28</v>
      </c>
      <c r="G1679" s="133" t="n">
        <v>175861469.91</v>
      </c>
      <c r="H1679" s="133" t="n">
        <v>175861469.91</v>
      </c>
    </row>
    <row ht="31.5" outlineLevel="0" r="1680">
      <c r="A1680" s="131" t="s">
        <v>488</v>
      </c>
      <c r="B1680" s="132" t="s">
        <v>430</v>
      </c>
      <c r="C1680" s="132" t="s">
        <v>82</v>
      </c>
      <c r="D1680" s="132" t="s">
        <v>520</v>
      </c>
      <c r="E1680" s="132" t="s">
        <v>489</v>
      </c>
      <c r="F1680" s="132" t="s">
        <v>28</v>
      </c>
      <c r="G1680" s="133" t="n">
        <v>175861469.91</v>
      </c>
      <c r="H1680" s="133" t="n">
        <v>175861469.91</v>
      </c>
    </row>
    <row ht="47.25" outlineLevel="0" r="1681">
      <c r="A1681" s="131" t="s">
        <v>838</v>
      </c>
      <c r="B1681" s="132" t="s">
        <v>430</v>
      </c>
      <c r="C1681" s="132" t="s">
        <v>82</v>
      </c>
      <c r="D1681" s="132" t="s">
        <v>520</v>
      </c>
      <c r="E1681" s="132" t="s">
        <v>839</v>
      </c>
      <c r="F1681" s="132" t="s">
        <v>28</v>
      </c>
      <c r="G1681" s="133" t="n">
        <v>98089695.4</v>
      </c>
      <c r="H1681" s="133" t="n">
        <v>98089695.4</v>
      </c>
    </row>
    <row outlineLevel="0" r="1682">
      <c r="A1682" s="131" t="s">
        <v>898</v>
      </c>
      <c r="B1682" s="132" t="s">
        <v>430</v>
      </c>
      <c r="C1682" s="132" t="s">
        <v>82</v>
      </c>
      <c r="D1682" s="132" t="s">
        <v>520</v>
      </c>
      <c r="E1682" s="132" t="s">
        <v>899</v>
      </c>
      <c r="F1682" s="132" t="s">
        <v>28</v>
      </c>
      <c r="G1682" s="133" t="n">
        <v>76261126.45</v>
      </c>
      <c r="H1682" s="133" t="n">
        <v>76261126.45</v>
      </c>
    </row>
    <row ht="31.5" outlineLevel="0" r="1683">
      <c r="A1683" s="131" t="s">
        <v>51</v>
      </c>
      <c r="B1683" s="132" t="s">
        <v>430</v>
      </c>
      <c r="C1683" s="132" t="s">
        <v>82</v>
      </c>
      <c r="D1683" s="132" t="s">
        <v>520</v>
      </c>
      <c r="E1683" s="132" t="s">
        <v>899</v>
      </c>
      <c r="F1683" s="132" t="s">
        <v>43</v>
      </c>
      <c r="G1683" s="133" t="n">
        <f aca="false" ca="false" dt2D="false" dtr="false" t="normal">G1684</f>
        <v>76261126.45</v>
      </c>
      <c r="H1683" s="133" t="n">
        <f aca="false" ca="false" dt2D="false" dtr="false" t="normal">H1684</f>
        <v>76261126.45</v>
      </c>
    </row>
    <row outlineLevel="0" r="1684">
      <c r="A1684" s="131" t="s">
        <v>52</v>
      </c>
      <c r="B1684" s="132" t="s">
        <v>430</v>
      </c>
      <c r="C1684" s="132" t="s">
        <v>82</v>
      </c>
      <c r="D1684" s="132" t="s">
        <v>520</v>
      </c>
      <c r="E1684" s="132" t="s">
        <v>899</v>
      </c>
      <c r="F1684" s="132" t="s">
        <v>46</v>
      </c>
      <c r="G1684" s="133" t="n">
        <v>76261126.45</v>
      </c>
      <c r="H1684" s="133" t="n">
        <v>76261126.45</v>
      </c>
    </row>
    <row outlineLevel="0" r="1685">
      <c r="A1685" s="131" t="s">
        <v>900</v>
      </c>
      <c r="B1685" s="132" t="s">
        <v>430</v>
      </c>
      <c r="C1685" s="132" t="s">
        <v>82</v>
      </c>
      <c r="D1685" s="132" t="s">
        <v>520</v>
      </c>
      <c r="E1685" s="132" t="s">
        <v>901</v>
      </c>
      <c r="F1685" s="132" t="s">
        <v>28</v>
      </c>
      <c r="G1685" s="133" t="n">
        <v>1350000</v>
      </c>
      <c r="H1685" s="133" t="n">
        <v>1350000</v>
      </c>
    </row>
    <row ht="31.5" outlineLevel="0" r="1686">
      <c r="A1686" s="131" t="s">
        <v>51</v>
      </c>
      <c r="B1686" s="132" t="s">
        <v>430</v>
      </c>
      <c r="C1686" s="132" t="s">
        <v>82</v>
      </c>
      <c r="D1686" s="132" t="s">
        <v>520</v>
      </c>
      <c r="E1686" s="132" t="s">
        <v>901</v>
      </c>
      <c r="F1686" s="132" t="s">
        <v>43</v>
      </c>
      <c r="G1686" s="133" t="n">
        <f aca="false" ca="false" dt2D="false" dtr="false" t="normal">G1687</f>
        <v>1350000</v>
      </c>
      <c r="H1686" s="133" t="n">
        <f aca="false" ca="false" dt2D="false" dtr="false" t="normal">H1687</f>
        <v>1350000</v>
      </c>
    </row>
    <row outlineLevel="0" r="1687">
      <c r="A1687" s="131" t="s">
        <v>52</v>
      </c>
      <c r="B1687" s="132" t="s">
        <v>430</v>
      </c>
      <c r="C1687" s="132" t="s">
        <v>82</v>
      </c>
      <c r="D1687" s="132" t="s">
        <v>520</v>
      </c>
      <c r="E1687" s="132" t="s">
        <v>901</v>
      </c>
      <c r="F1687" s="132" t="s">
        <v>46</v>
      </c>
      <c r="G1687" s="133" t="n">
        <v>1350000</v>
      </c>
      <c r="H1687" s="133" t="n">
        <v>1350000</v>
      </c>
    </row>
    <row ht="31.5" outlineLevel="0" r="1688">
      <c r="A1688" s="131" t="s">
        <v>902</v>
      </c>
      <c r="B1688" s="132" t="s">
        <v>430</v>
      </c>
      <c r="C1688" s="132" t="s">
        <v>82</v>
      </c>
      <c r="D1688" s="132" t="s">
        <v>520</v>
      </c>
      <c r="E1688" s="132" t="s">
        <v>903</v>
      </c>
      <c r="F1688" s="132" t="s">
        <v>28</v>
      </c>
      <c r="G1688" s="133" t="n">
        <v>20378568.95</v>
      </c>
      <c r="H1688" s="133" t="n">
        <v>20378568.95</v>
      </c>
    </row>
    <row ht="31.5" outlineLevel="0" r="1689">
      <c r="A1689" s="131" t="s">
        <v>51</v>
      </c>
      <c r="B1689" s="132" t="s">
        <v>430</v>
      </c>
      <c r="C1689" s="132" t="s">
        <v>82</v>
      </c>
      <c r="D1689" s="132" t="s">
        <v>520</v>
      </c>
      <c r="E1689" s="132" t="s">
        <v>903</v>
      </c>
      <c r="F1689" s="132" t="s">
        <v>43</v>
      </c>
      <c r="G1689" s="133" t="n">
        <f aca="false" ca="false" dt2D="false" dtr="false" t="normal">G1690</f>
        <v>20378568.95</v>
      </c>
      <c r="H1689" s="133" t="n">
        <f aca="false" ca="false" dt2D="false" dtr="false" t="normal">H1690</f>
        <v>20378568.95</v>
      </c>
    </row>
    <row outlineLevel="0" r="1690">
      <c r="A1690" s="131" t="s">
        <v>52</v>
      </c>
      <c r="B1690" s="132" t="s">
        <v>430</v>
      </c>
      <c r="C1690" s="132" t="s">
        <v>82</v>
      </c>
      <c r="D1690" s="132" t="s">
        <v>520</v>
      </c>
      <c r="E1690" s="132" t="s">
        <v>903</v>
      </c>
      <c r="F1690" s="132" t="s">
        <v>46</v>
      </c>
      <c r="G1690" s="133" t="n">
        <v>20378568.95</v>
      </c>
      <c r="H1690" s="133" t="n">
        <v>20378568.95</v>
      </c>
    </row>
    <row ht="31.5" outlineLevel="0" r="1691">
      <c r="A1691" s="131" t="s">
        <v>904</v>
      </c>
      <c r="B1691" s="132" t="s">
        <v>430</v>
      </c>
      <c r="C1691" s="132" t="s">
        <v>82</v>
      </c>
      <c r="D1691" s="132" t="s">
        <v>520</v>
      </c>
      <c r="E1691" s="132" t="s">
        <v>905</v>
      </c>
      <c r="F1691" s="132" t="s">
        <v>28</v>
      </c>
      <c r="G1691" s="133" t="n">
        <v>0</v>
      </c>
      <c r="H1691" s="133" t="n">
        <v>0</v>
      </c>
    </row>
    <row outlineLevel="0" r="1692">
      <c r="A1692" s="131" t="s">
        <v>264</v>
      </c>
      <c r="B1692" s="132" t="s">
        <v>430</v>
      </c>
      <c r="C1692" s="132" t="s">
        <v>82</v>
      </c>
      <c r="D1692" s="132" t="s">
        <v>520</v>
      </c>
      <c r="E1692" s="132" t="s">
        <v>905</v>
      </c>
      <c r="F1692" s="132" t="s">
        <v>265</v>
      </c>
      <c r="G1692" s="133" t="n">
        <f aca="false" ca="false" dt2D="false" dtr="false" t="normal">G1693</f>
        <v>0</v>
      </c>
      <c r="H1692" s="133" t="n">
        <f aca="false" ca="false" dt2D="false" dtr="false" t="normal">H1693</f>
        <v>0</v>
      </c>
    </row>
    <row ht="31.5" outlineLevel="0" r="1693">
      <c r="A1693" s="131" t="s">
        <v>906</v>
      </c>
      <c r="B1693" s="132" t="s">
        <v>430</v>
      </c>
      <c r="C1693" s="132" t="s">
        <v>82</v>
      </c>
      <c r="D1693" s="132" t="s">
        <v>520</v>
      </c>
      <c r="E1693" s="132" t="s">
        <v>905</v>
      </c>
      <c r="F1693" s="132" t="s">
        <v>907</v>
      </c>
      <c r="G1693" s="133" t="n">
        <v>0</v>
      </c>
      <c r="H1693" s="133" t="n">
        <v>0</v>
      </c>
    </row>
    <row ht="31.5" outlineLevel="0" r="1694">
      <c r="A1694" s="131" t="s">
        <v>908</v>
      </c>
      <c r="B1694" s="132" t="s">
        <v>430</v>
      </c>
      <c r="C1694" s="132" t="s">
        <v>82</v>
      </c>
      <c r="D1694" s="132" t="s">
        <v>520</v>
      </c>
      <c r="E1694" s="132" t="s">
        <v>909</v>
      </c>
      <c r="F1694" s="132" t="s">
        <v>28</v>
      </c>
      <c r="G1694" s="133" t="n">
        <v>100000</v>
      </c>
      <c r="H1694" s="133" t="n">
        <v>100000</v>
      </c>
    </row>
    <row ht="31.5" outlineLevel="0" r="1695">
      <c r="A1695" s="131" t="s">
        <v>51</v>
      </c>
      <c r="B1695" s="132" t="s">
        <v>430</v>
      </c>
      <c r="C1695" s="132" t="s">
        <v>82</v>
      </c>
      <c r="D1695" s="132" t="s">
        <v>520</v>
      </c>
      <c r="E1695" s="132" t="s">
        <v>909</v>
      </c>
      <c r="F1695" s="132" t="s">
        <v>43</v>
      </c>
      <c r="G1695" s="133" t="n">
        <f aca="false" ca="false" dt2D="false" dtr="false" t="normal">G1696</f>
        <v>100000</v>
      </c>
      <c r="H1695" s="133" t="n">
        <f aca="false" ca="false" dt2D="false" dtr="false" t="normal">H1696</f>
        <v>100000</v>
      </c>
    </row>
    <row outlineLevel="0" r="1696">
      <c r="A1696" s="131" t="s">
        <v>52</v>
      </c>
      <c r="B1696" s="132" t="s">
        <v>430</v>
      </c>
      <c r="C1696" s="132" t="s">
        <v>82</v>
      </c>
      <c r="D1696" s="132" t="s">
        <v>520</v>
      </c>
      <c r="E1696" s="132" t="s">
        <v>909</v>
      </c>
      <c r="F1696" s="132" t="s">
        <v>46</v>
      </c>
      <c r="G1696" s="133" t="n">
        <v>100000</v>
      </c>
      <c r="H1696" s="133" t="n">
        <v>100000</v>
      </c>
    </row>
    <row outlineLevel="0" r="1697">
      <c r="A1697" s="131" t="s">
        <v>910</v>
      </c>
      <c r="B1697" s="132" t="s">
        <v>430</v>
      </c>
      <c r="C1697" s="132" t="s">
        <v>82</v>
      </c>
      <c r="D1697" s="132" t="s">
        <v>520</v>
      </c>
      <c r="E1697" s="132" t="s">
        <v>911</v>
      </c>
      <c r="F1697" s="132" t="s">
        <v>28</v>
      </c>
      <c r="G1697" s="133" t="n">
        <v>0</v>
      </c>
      <c r="H1697" s="133" t="n">
        <v>0</v>
      </c>
    </row>
    <row ht="31.5" outlineLevel="0" r="1698">
      <c r="A1698" s="131" t="s">
        <v>912</v>
      </c>
      <c r="B1698" s="132" t="s">
        <v>430</v>
      </c>
      <c r="C1698" s="132" t="s">
        <v>82</v>
      </c>
      <c r="D1698" s="132" t="s">
        <v>520</v>
      </c>
      <c r="E1698" s="132" t="s">
        <v>913</v>
      </c>
      <c r="F1698" s="132" t="s">
        <v>28</v>
      </c>
      <c r="G1698" s="133" t="n">
        <v>0</v>
      </c>
      <c r="H1698" s="133" t="n">
        <v>0</v>
      </c>
    </row>
    <row ht="31.5" outlineLevel="0" r="1699">
      <c r="A1699" s="131" t="s">
        <v>51</v>
      </c>
      <c r="B1699" s="132" t="s">
        <v>430</v>
      </c>
      <c r="C1699" s="132" t="s">
        <v>82</v>
      </c>
      <c r="D1699" s="132" t="s">
        <v>520</v>
      </c>
      <c r="E1699" s="132" t="s">
        <v>913</v>
      </c>
      <c r="F1699" s="132" t="s">
        <v>43</v>
      </c>
      <c r="G1699" s="133" t="n">
        <f aca="false" ca="false" dt2D="false" dtr="false" t="normal">G1700</f>
        <v>0</v>
      </c>
      <c r="H1699" s="133" t="n">
        <f aca="false" ca="false" dt2D="false" dtr="false" t="normal">H1700</f>
        <v>0</v>
      </c>
    </row>
    <row outlineLevel="0" r="1700">
      <c r="A1700" s="131" t="s">
        <v>52</v>
      </c>
      <c r="B1700" s="132" t="s">
        <v>430</v>
      </c>
      <c r="C1700" s="132" t="s">
        <v>82</v>
      </c>
      <c r="D1700" s="132" t="s">
        <v>520</v>
      </c>
      <c r="E1700" s="132" t="s">
        <v>913</v>
      </c>
      <c r="F1700" s="132" t="s">
        <v>46</v>
      </c>
      <c r="G1700" s="133" t="n">
        <v>0</v>
      </c>
      <c r="H1700" s="133" t="n">
        <v>0</v>
      </c>
    </row>
    <row ht="31.5" outlineLevel="0" r="1701">
      <c r="A1701" s="131" t="s">
        <v>914</v>
      </c>
      <c r="B1701" s="132" t="s">
        <v>430</v>
      </c>
      <c r="C1701" s="132" t="s">
        <v>82</v>
      </c>
      <c r="D1701" s="132" t="s">
        <v>520</v>
      </c>
      <c r="E1701" s="132" t="s">
        <v>491</v>
      </c>
      <c r="F1701" s="132" t="s">
        <v>28</v>
      </c>
      <c r="G1701" s="133" t="n">
        <v>77771774.51</v>
      </c>
      <c r="H1701" s="133" t="n">
        <v>77771774.51</v>
      </c>
    </row>
    <row outlineLevel="0" r="1702">
      <c r="A1702" s="131" t="s">
        <v>176</v>
      </c>
      <c r="B1702" s="132" t="s">
        <v>430</v>
      </c>
      <c r="C1702" s="132" t="s">
        <v>82</v>
      </c>
      <c r="D1702" s="132" t="s">
        <v>520</v>
      </c>
      <c r="E1702" s="132" t="s">
        <v>915</v>
      </c>
      <c r="F1702" s="132" t="s">
        <v>28</v>
      </c>
      <c r="G1702" s="133" t="n">
        <v>67308939.97</v>
      </c>
      <c r="H1702" s="133" t="n">
        <v>67308939.97</v>
      </c>
    </row>
    <row outlineLevel="0" r="1703">
      <c r="A1703" s="131" t="s">
        <v>423</v>
      </c>
      <c r="B1703" s="132" t="s">
        <v>430</v>
      </c>
      <c r="C1703" s="132" t="s">
        <v>82</v>
      </c>
      <c r="D1703" s="132" t="s">
        <v>520</v>
      </c>
      <c r="E1703" s="132" t="s">
        <v>915</v>
      </c>
      <c r="F1703" s="132" t="s">
        <v>424</v>
      </c>
      <c r="G1703" s="133" t="n">
        <f aca="false" ca="false" dt2D="false" dtr="false" t="normal">G1704</f>
        <v>67308939.97</v>
      </c>
      <c r="H1703" s="133" t="n">
        <f aca="false" ca="false" dt2D="false" dtr="false" t="normal">H1704</f>
        <v>67308939.97</v>
      </c>
    </row>
    <row ht="47.25" outlineLevel="0" r="1704">
      <c r="A1704" s="131" t="s">
        <v>425</v>
      </c>
      <c r="B1704" s="132" t="s">
        <v>430</v>
      </c>
      <c r="C1704" s="132" t="s">
        <v>82</v>
      </c>
      <c r="D1704" s="132" t="s">
        <v>520</v>
      </c>
      <c r="E1704" s="132" t="s">
        <v>915</v>
      </c>
      <c r="F1704" s="132" t="s">
        <v>426</v>
      </c>
      <c r="G1704" s="133" t="n">
        <v>67308939.97</v>
      </c>
      <c r="H1704" s="133" t="n">
        <v>67308939.97</v>
      </c>
    </row>
    <row ht="31.5" outlineLevel="0" r="1705">
      <c r="A1705" s="131" t="s">
        <v>916</v>
      </c>
      <c r="B1705" s="132" t="s">
        <v>430</v>
      </c>
      <c r="C1705" s="132" t="s">
        <v>82</v>
      </c>
      <c r="D1705" s="132" t="s">
        <v>520</v>
      </c>
      <c r="E1705" s="132" t="s">
        <v>917</v>
      </c>
      <c r="F1705" s="132" t="s">
        <v>28</v>
      </c>
      <c r="G1705" s="133" t="n">
        <v>10462834.54</v>
      </c>
      <c r="H1705" s="133" t="n">
        <v>10462834.54</v>
      </c>
    </row>
    <row ht="31.5" outlineLevel="0" r="1706">
      <c r="A1706" s="131" t="s">
        <v>51</v>
      </c>
      <c r="B1706" s="132" t="s">
        <v>430</v>
      </c>
      <c r="C1706" s="132" t="s">
        <v>82</v>
      </c>
      <c r="D1706" s="132" t="s">
        <v>520</v>
      </c>
      <c r="E1706" s="132" t="s">
        <v>917</v>
      </c>
      <c r="F1706" s="132" t="s">
        <v>43</v>
      </c>
      <c r="G1706" s="133" t="n">
        <f aca="false" ca="false" dt2D="false" dtr="false" t="normal">SUM(G1707:G1708)</f>
        <v>10462834.54</v>
      </c>
      <c r="H1706" s="133" t="n">
        <f aca="false" ca="false" dt2D="false" dtr="false" t="normal">SUM(H1707:H1708)</f>
        <v>10462834.54</v>
      </c>
    </row>
    <row outlineLevel="0" r="1707">
      <c r="A1707" s="131" t="s">
        <v>52</v>
      </c>
      <c r="B1707" s="132" t="s">
        <v>430</v>
      </c>
      <c r="C1707" s="132" t="s">
        <v>82</v>
      </c>
      <c r="D1707" s="132" t="s">
        <v>520</v>
      </c>
      <c r="E1707" s="132" t="s">
        <v>917</v>
      </c>
      <c r="F1707" s="132" t="s">
        <v>46</v>
      </c>
      <c r="G1707" s="133" t="n">
        <v>6124990</v>
      </c>
      <c r="H1707" s="133" t="n">
        <v>6124990</v>
      </c>
    </row>
    <row outlineLevel="0" r="1708">
      <c r="A1708" s="131" t="s">
        <v>184</v>
      </c>
      <c r="B1708" s="132" t="s">
        <v>430</v>
      </c>
      <c r="C1708" s="132" t="s">
        <v>82</v>
      </c>
      <c r="D1708" s="132" t="s">
        <v>520</v>
      </c>
      <c r="E1708" s="132" t="s">
        <v>917</v>
      </c>
      <c r="F1708" s="132" t="s">
        <v>185</v>
      </c>
      <c r="G1708" s="133" t="n">
        <v>4337844.54</v>
      </c>
      <c r="H1708" s="133" t="n">
        <v>4337844.54</v>
      </c>
    </row>
    <row ht="31.5" outlineLevel="0" r="1709">
      <c r="A1709" s="131" t="s">
        <v>136</v>
      </c>
      <c r="B1709" s="132" t="s">
        <v>430</v>
      </c>
      <c r="C1709" s="132" t="s">
        <v>82</v>
      </c>
      <c r="D1709" s="132" t="s">
        <v>520</v>
      </c>
      <c r="E1709" s="132" t="s">
        <v>137</v>
      </c>
      <c r="F1709" s="132" t="s">
        <v>28</v>
      </c>
      <c r="G1709" s="133" t="n">
        <v>656230</v>
      </c>
      <c r="H1709" s="133" t="n">
        <v>656230</v>
      </c>
    </row>
    <row ht="31.5" outlineLevel="0" r="1710">
      <c r="A1710" s="131" t="s">
        <v>138</v>
      </c>
      <c r="B1710" s="132" t="s">
        <v>430</v>
      </c>
      <c r="C1710" s="132" t="s">
        <v>82</v>
      </c>
      <c r="D1710" s="132" t="s">
        <v>520</v>
      </c>
      <c r="E1710" s="132" t="s">
        <v>139</v>
      </c>
      <c r="F1710" s="132" t="s">
        <v>28</v>
      </c>
      <c r="G1710" s="133" t="n">
        <v>656230</v>
      </c>
      <c r="H1710" s="133" t="n">
        <v>656230</v>
      </c>
    </row>
    <row ht="47.25" outlineLevel="0" r="1711">
      <c r="A1711" s="131" t="s">
        <v>442</v>
      </c>
      <c r="B1711" s="132" t="s">
        <v>430</v>
      </c>
      <c r="C1711" s="132" t="s">
        <v>82</v>
      </c>
      <c r="D1711" s="132" t="s">
        <v>520</v>
      </c>
      <c r="E1711" s="132" t="s">
        <v>443</v>
      </c>
      <c r="F1711" s="132" t="s">
        <v>28</v>
      </c>
      <c r="G1711" s="133" t="n">
        <v>656230</v>
      </c>
      <c r="H1711" s="133" t="n">
        <v>656230</v>
      </c>
    </row>
    <row ht="31.5" outlineLevel="0" r="1712">
      <c r="A1712" s="131" t="s">
        <v>444</v>
      </c>
      <c r="B1712" s="132" t="s">
        <v>430</v>
      </c>
      <c r="C1712" s="132" t="s">
        <v>82</v>
      </c>
      <c r="D1712" s="132" t="s">
        <v>520</v>
      </c>
      <c r="E1712" s="132" t="s">
        <v>445</v>
      </c>
      <c r="F1712" s="132" t="s">
        <v>28</v>
      </c>
      <c r="G1712" s="133" t="n">
        <v>656230</v>
      </c>
      <c r="H1712" s="133" t="n">
        <v>656230</v>
      </c>
    </row>
    <row outlineLevel="0" r="1713">
      <c r="A1713" s="131" t="s">
        <v>423</v>
      </c>
      <c r="B1713" s="132" t="s">
        <v>430</v>
      </c>
      <c r="C1713" s="132" t="s">
        <v>82</v>
      </c>
      <c r="D1713" s="132" t="s">
        <v>520</v>
      </c>
      <c r="E1713" s="132" t="s">
        <v>445</v>
      </c>
      <c r="F1713" s="132" t="s">
        <v>424</v>
      </c>
      <c r="G1713" s="133" t="n">
        <f aca="false" ca="false" dt2D="false" dtr="false" t="normal">G1714</f>
        <v>656230</v>
      </c>
      <c r="H1713" s="133" t="n">
        <f aca="false" ca="false" dt2D="false" dtr="false" t="normal">H1714</f>
        <v>656230</v>
      </c>
    </row>
    <row outlineLevel="0" r="1714">
      <c r="A1714" s="131" t="s">
        <v>427</v>
      </c>
      <c r="B1714" s="132" t="s">
        <v>430</v>
      </c>
      <c r="C1714" s="132" t="s">
        <v>82</v>
      </c>
      <c r="D1714" s="132" t="s">
        <v>520</v>
      </c>
      <c r="E1714" s="132" t="s">
        <v>445</v>
      </c>
      <c r="F1714" s="132" t="s">
        <v>428</v>
      </c>
      <c r="G1714" s="133" t="n">
        <v>656230</v>
      </c>
      <c r="H1714" s="133" t="n">
        <v>656230</v>
      </c>
    </row>
    <row outlineLevel="0" r="1715">
      <c r="A1715" s="143" t="s">
        <v>274</v>
      </c>
      <c r="B1715" s="144" t="s">
        <v>430</v>
      </c>
      <c r="C1715" s="144" t="s">
        <v>96</v>
      </c>
      <c r="D1715" s="144" t="s">
        <v>26</v>
      </c>
      <c r="E1715" s="144" t="s">
        <v>27</v>
      </c>
      <c r="F1715" s="144" t="s">
        <v>28</v>
      </c>
      <c r="G1715" s="145" t="n">
        <v>330784880.72</v>
      </c>
      <c r="H1715" s="145" t="n">
        <v>330784880.72</v>
      </c>
    </row>
    <row outlineLevel="0" r="1716">
      <c r="A1716" s="146" t="s">
        <v>918</v>
      </c>
      <c r="B1716" s="147" t="s">
        <v>430</v>
      </c>
      <c r="C1716" s="147" t="s">
        <v>96</v>
      </c>
      <c r="D1716" s="147" t="s">
        <v>71</v>
      </c>
      <c r="E1716" s="147" t="s">
        <v>27</v>
      </c>
      <c r="F1716" s="147" t="s">
        <v>28</v>
      </c>
      <c r="G1716" s="148" t="n">
        <v>81860</v>
      </c>
      <c r="H1716" s="148" t="n">
        <v>81860</v>
      </c>
    </row>
    <row customHeight="true" ht="51" outlineLevel="0" r="1717">
      <c r="A1717" s="131" t="s">
        <v>287</v>
      </c>
      <c r="B1717" s="132" t="s">
        <v>430</v>
      </c>
      <c r="C1717" s="132" t="s">
        <v>96</v>
      </c>
      <c r="D1717" s="132" t="s">
        <v>71</v>
      </c>
      <c r="E1717" s="132" t="s">
        <v>288</v>
      </c>
      <c r="F1717" s="132" t="s">
        <v>28</v>
      </c>
      <c r="G1717" s="133" t="n">
        <v>81860</v>
      </c>
      <c r="H1717" s="133" t="n">
        <v>81860</v>
      </c>
    </row>
    <row ht="31.5" outlineLevel="0" r="1718">
      <c r="A1718" s="131" t="s">
        <v>844</v>
      </c>
      <c r="B1718" s="132" t="s">
        <v>430</v>
      </c>
      <c r="C1718" s="132" t="s">
        <v>96</v>
      </c>
      <c r="D1718" s="132" t="s">
        <v>71</v>
      </c>
      <c r="E1718" s="132" t="s">
        <v>845</v>
      </c>
      <c r="F1718" s="132" t="s">
        <v>28</v>
      </c>
      <c r="G1718" s="133" t="n">
        <v>81860</v>
      </c>
      <c r="H1718" s="133" t="n">
        <v>81860</v>
      </c>
    </row>
    <row ht="31.5" outlineLevel="0" r="1719">
      <c r="A1719" s="131" t="s">
        <v>919</v>
      </c>
      <c r="B1719" s="132" t="s">
        <v>430</v>
      </c>
      <c r="C1719" s="132" t="s">
        <v>96</v>
      </c>
      <c r="D1719" s="132" t="s">
        <v>71</v>
      </c>
      <c r="E1719" s="132" t="s">
        <v>920</v>
      </c>
      <c r="F1719" s="132" t="s">
        <v>28</v>
      </c>
      <c r="G1719" s="133" t="n">
        <v>81860</v>
      </c>
      <c r="H1719" s="133" t="n">
        <v>81860</v>
      </c>
    </row>
    <row outlineLevel="0" r="1720">
      <c r="A1720" s="131" t="s">
        <v>921</v>
      </c>
      <c r="B1720" s="132" t="s">
        <v>430</v>
      </c>
      <c r="C1720" s="132" t="s">
        <v>96</v>
      </c>
      <c r="D1720" s="132" t="s">
        <v>71</v>
      </c>
      <c r="E1720" s="132" t="s">
        <v>922</v>
      </c>
      <c r="F1720" s="132" t="s">
        <v>28</v>
      </c>
      <c r="G1720" s="133" t="n">
        <v>81860</v>
      </c>
      <c r="H1720" s="133" t="n">
        <v>81860</v>
      </c>
    </row>
    <row ht="31.5" outlineLevel="0" r="1721">
      <c r="A1721" s="131" t="s">
        <v>51</v>
      </c>
      <c r="B1721" s="132" t="s">
        <v>430</v>
      </c>
      <c r="C1721" s="132" t="s">
        <v>96</v>
      </c>
      <c r="D1721" s="132" t="s">
        <v>71</v>
      </c>
      <c r="E1721" s="132" t="s">
        <v>922</v>
      </c>
      <c r="F1721" s="132" t="s">
        <v>43</v>
      </c>
      <c r="G1721" s="133" t="n">
        <f aca="false" ca="false" dt2D="false" dtr="false" t="normal">G1722</f>
        <v>81860</v>
      </c>
      <c r="H1721" s="133" t="n">
        <f aca="false" ca="false" dt2D="false" dtr="false" t="normal">H1722</f>
        <v>81860</v>
      </c>
    </row>
    <row outlineLevel="0" r="1722">
      <c r="A1722" s="131" t="s">
        <v>52</v>
      </c>
      <c r="B1722" s="132" t="s">
        <v>430</v>
      </c>
      <c r="C1722" s="132" t="s">
        <v>96</v>
      </c>
      <c r="D1722" s="132" t="s">
        <v>71</v>
      </c>
      <c r="E1722" s="132" t="s">
        <v>922</v>
      </c>
      <c r="F1722" s="132" t="s">
        <v>46</v>
      </c>
      <c r="G1722" s="133" t="n">
        <v>81860</v>
      </c>
      <c r="H1722" s="133" t="n">
        <v>81860</v>
      </c>
    </row>
    <row outlineLevel="0" r="1723">
      <c r="A1723" s="146" t="s">
        <v>286</v>
      </c>
      <c r="B1723" s="147" t="s">
        <v>430</v>
      </c>
      <c r="C1723" s="147" t="s">
        <v>96</v>
      </c>
      <c r="D1723" s="147" t="s">
        <v>32</v>
      </c>
      <c r="E1723" s="147" t="s">
        <v>27</v>
      </c>
      <c r="F1723" s="147" t="s">
        <v>28</v>
      </c>
      <c r="G1723" s="148" t="n">
        <v>259984839.79</v>
      </c>
      <c r="H1723" s="148" t="n">
        <v>259984839.79</v>
      </c>
    </row>
    <row customHeight="true" ht="55.5" outlineLevel="0" r="1724">
      <c r="A1724" s="131" t="s">
        <v>287</v>
      </c>
      <c r="B1724" s="132" t="s">
        <v>430</v>
      </c>
      <c r="C1724" s="132" t="s">
        <v>96</v>
      </c>
      <c r="D1724" s="132" t="s">
        <v>32</v>
      </c>
      <c r="E1724" s="132" t="s">
        <v>288</v>
      </c>
      <c r="F1724" s="132" t="s">
        <v>28</v>
      </c>
      <c r="G1724" s="133" t="n">
        <v>256599319.79</v>
      </c>
      <c r="H1724" s="133" t="n">
        <v>256599319.79</v>
      </c>
    </row>
    <row outlineLevel="0" r="1725">
      <c r="A1725" s="131" t="s">
        <v>289</v>
      </c>
      <c r="B1725" s="132" t="s">
        <v>430</v>
      </c>
      <c r="C1725" s="132" t="s">
        <v>96</v>
      </c>
      <c r="D1725" s="132" t="s">
        <v>32</v>
      </c>
      <c r="E1725" s="132" t="s">
        <v>290</v>
      </c>
      <c r="F1725" s="132" t="s">
        <v>28</v>
      </c>
      <c r="G1725" s="133" t="n">
        <v>256599319.79</v>
      </c>
      <c r="H1725" s="133" t="n">
        <v>256599319.79</v>
      </c>
    </row>
    <row customHeight="true" ht="38.25" outlineLevel="0" r="1726">
      <c r="A1726" s="131" t="s">
        <v>923</v>
      </c>
      <c r="B1726" s="132" t="s">
        <v>430</v>
      </c>
      <c r="C1726" s="132" t="s">
        <v>96</v>
      </c>
      <c r="D1726" s="132" t="s">
        <v>32</v>
      </c>
      <c r="E1726" s="132" t="s">
        <v>924</v>
      </c>
      <c r="F1726" s="132" t="s">
        <v>28</v>
      </c>
      <c r="G1726" s="133" t="n">
        <v>17862278.2</v>
      </c>
      <c r="H1726" s="133" t="n">
        <v>17862278.2</v>
      </c>
    </row>
    <row ht="31.5" outlineLevel="0" r="1727">
      <c r="A1727" s="131" t="s">
        <v>925</v>
      </c>
      <c r="B1727" s="132" t="s">
        <v>430</v>
      </c>
      <c r="C1727" s="132" t="s">
        <v>96</v>
      </c>
      <c r="D1727" s="132" t="s">
        <v>32</v>
      </c>
      <c r="E1727" s="132" t="s">
        <v>926</v>
      </c>
      <c r="F1727" s="132" t="s">
        <v>28</v>
      </c>
      <c r="G1727" s="133" t="n">
        <v>17862278.2</v>
      </c>
      <c r="H1727" s="133" t="n">
        <v>17862278.2</v>
      </c>
    </row>
    <row ht="31.5" outlineLevel="0" r="1728">
      <c r="A1728" s="131" t="s">
        <v>51</v>
      </c>
      <c r="B1728" s="132" t="s">
        <v>430</v>
      </c>
      <c r="C1728" s="132" t="s">
        <v>96</v>
      </c>
      <c r="D1728" s="132" t="s">
        <v>32</v>
      </c>
      <c r="E1728" s="132" t="s">
        <v>926</v>
      </c>
      <c r="F1728" s="132" t="s">
        <v>43</v>
      </c>
      <c r="G1728" s="133" t="n">
        <f aca="false" ca="false" dt2D="false" dtr="false" t="normal">SUM(G1729:G1730)</f>
        <v>17862278.2</v>
      </c>
      <c r="H1728" s="133" t="n">
        <f aca="false" ca="false" dt2D="false" dtr="false" t="normal">SUM(H1729:H1730)</f>
        <v>17862278.2</v>
      </c>
    </row>
    <row outlineLevel="0" r="1729">
      <c r="A1729" s="131" t="s">
        <v>52</v>
      </c>
      <c r="B1729" s="132" t="s">
        <v>430</v>
      </c>
      <c r="C1729" s="132" t="s">
        <v>96</v>
      </c>
      <c r="D1729" s="132" t="s">
        <v>32</v>
      </c>
      <c r="E1729" s="132" t="s">
        <v>926</v>
      </c>
      <c r="F1729" s="132" t="s">
        <v>46</v>
      </c>
      <c r="G1729" s="133" t="n">
        <v>17591218.49</v>
      </c>
      <c r="H1729" s="133" t="n">
        <v>17591218.49</v>
      </c>
    </row>
    <row outlineLevel="0" r="1730">
      <c r="A1730" s="131" t="s">
        <v>184</v>
      </c>
      <c r="B1730" s="132" t="s">
        <v>430</v>
      </c>
      <c r="C1730" s="132" t="s">
        <v>96</v>
      </c>
      <c r="D1730" s="132" t="s">
        <v>32</v>
      </c>
      <c r="E1730" s="132" t="s">
        <v>926</v>
      </c>
      <c r="F1730" s="132" t="s">
        <v>185</v>
      </c>
      <c r="G1730" s="133" t="n">
        <v>271059.71</v>
      </c>
      <c r="H1730" s="133" t="n">
        <v>271059.71</v>
      </c>
    </row>
    <row ht="31.5" outlineLevel="0" r="1731">
      <c r="A1731" s="131" t="s">
        <v>927</v>
      </c>
      <c r="B1731" s="132" t="s">
        <v>430</v>
      </c>
      <c r="C1731" s="132" t="s">
        <v>96</v>
      </c>
      <c r="D1731" s="132" t="s">
        <v>32</v>
      </c>
      <c r="E1731" s="132" t="s">
        <v>928</v>
      </c>
      <c r="F1731" s="132" t="s">
        <v>28</v>
      </c>
      <c r="G1731" s="133" t="n">
        <v>1793670</v>
      </c>
      <c r="H1731" s="133" t="n">
        <v>1793670</v>
      </c>
    </row>
    <row ht="31.5" outlineLevel="0" r="1732">
      <c r="A1732" s="131" t="s">
        <v>929</v>
      </c>
      <c r="B1732" s="132" t="s">
        <v>430</v>
      </c>
      <c r="C1732" s="132" t="s">
        <v>96</v>
      </c>
      <c r="D1732" s="132" t="s">
        <v>32</v>
      </c>
      <c r="E1732" s="132" t="s">
        <v>930</v>
      </c>
      <c r="F1732" s="132" t="s">
        <v>28</v>
      </c>
      <c r="G1732" s="133" t="n">
        <v>1793670</v>
      </c>
      <c r="H1732" s="133" t="n">
        <v>1793670</v>
      </c>
    </row>
    <row ht="31.5" outlineLevel="0" r="1733">
      <c r="A1733" s="131" t="s">
        <v>51</v>
      </c>
      <c r="B1733" s="132" t="s">
        <v>430</v>
      </c>
      <c r="C1733" s="132" t="s">
        <v>96</v>
      </c>
      <c r="D1733" s="132" t="s">
        <v>32</v>
      </c>
      <c r="E1733" s="132" t="s">
        <v>930</v>
      </c>
      <c r="F1733" s="132" t="s">
        <v>43</v>
      </c>
      <c r="G1733" s="133" t="n">
        <f aca="false" ca="false" dt2D="false" dtr="false" t="normal">G1734</f>
        <v>1793670</v>
      </c>
      <c r="H1733" s="133" t="n">
        <f aca="false" ca="false" dt2D="false" dtr="false" t="normal">H1734</f>
        <v>1793670</v>
      </c>
    </row>
    <row outlineLevel="0" r="1734">
      <c r="A1734" s="131" t="s">
        <v>52</v>
      </c>
      <c r="B1734" s="132" t="s">
        <v>430</v>
      </c>
      <c r="C1734" s="132" t="s">
        <v>96</v>
      </c>
      <c r="D1734" s="132" t="s">
        <v>32</v>
      </c>
      <c r="E1734" s="132" t="s">
        <v>930</v>
      </c>
      <c r="F1734" s="132" t="s">
        <v>46</v>
      </c>
      <c r="G1734" s="133" t="n">
        <v>1793670</v>
      </c>
      <c r="H1734" s="133" t="n">
        <v>1793670</v>
      </c>
    </row>
    <row outlineLevel="0" r="1735">
      <c r="A1735" s="131" t="s">
        <v>291</v>
      </c>
      <c r="B1735" s="132" t="s">
        <v>430</v>
      </c>
      <c r="C1735" s="132" t="s">
        <v>96</v>
      </c>
      <c r="D1735" s="132" t="s">
        <v>32</v>
      </c>
      <c r="E1735" s="132" t="s">
        <v>292</v>
      </c>
      <c r="F1735" s="132" t="s">
        <v>28</v>
      </c>
      <c r="G1735" s="133" t="n">
        <v>236943371.59</v>
      </c>
      <c r="H1735" s="133" t="n">
        <v>236943371.59</v>
      </c>
    </row>
    <row outlineLevel="0" r="1736">
      <c r="A1736" s="131" t="s">
        <v>176</v>
      </c>
      <c r="B1736" s="132" t="s">
        <v>430</v>
      </c>
      <c r="C1736" s="132" t="s">
        <v>96</v>
      </c>
      <c r="D1736" s="132" t="s">
        <v>32</v>
      </c>
      <c r="E1736" s="132" t="s">
        <v>885</v>
      </c>
      <c r="F1736" s="132" t="s">
        <v>28</v>
      </c>
      <c r="G1736" s="133" t="n">
        <v>7635425.76</v>
      </c>
      <c r="H1736" s="133" t="n">
        <v>7635425.76</v>
      </c>
    </row>
    <row outlineLevel="0" r="1737">
      <c r="A1737" s="131" t="s">
        <v>423</v>
      </c>
      <c r="B1737" s="132" t="s">
        <v>430</v>
      </c>
      <c r="C1737" s="132" t="s">
        <v>96</v>
      </c>
      <c r="D1737" s="132" t="s">
        <v>32</v>
      </c>
      <c r="E1737" s="132" t="s">
        <v>885</v>
      </c>
      <c r="F1737" s="132" t="s">
        <v>424</v>
      </c>
      <c r="G1737" s="133" t="n">
        <f aca="false" ca="false" dt2D="false" dtr="false" t="normal">G1738</f>
        <v>7635425.76</v>
      </c>
      <c r="H1737" s="133" t="n">
        <f aca="false" ca="false" dt2D="false" dtr="false" t="normal">H1738</f>
        <v>7635425.76</v>
      </c>
    </row>
    <row ht="47.25" outlineLevel="0" r="1738">
      <c r="A1738" s="131" t="s">
        <v>425</v>
      </c>
      <c r="B1738" s="132" t="s">
        <v>430</v>
      </c>
      <c r="C1738" s="132" t="s">
        <v>96</v>
      </c>
      <c r="D1738" s="132" t="s">
        <v>32</v>
      </c>
      <c r="E1738" s="132" t="s">
        <v>885</v>
      </c>
      <c r="F1738" s="132" t="s">
        <v>426</v>
      </c>
      <c r="G1738" s="133" t="n">
        <v>7635425.76</v>
      </c>
      <c r="H1738" s="133" t="n">
        <v>7635425.76</v>
      </c>
    </row>
    <row outlineLevel="0" r="1739">
      <c r="A1739" s="131" t="s">
        <v>931</v>
      </c>
      <c r="B1739" s="132" t="s">
        <v>430</v>
      </c>
      <c r="C1739" s="132" t="s">
        <v>96</v>
      </c>
      <c r="D1739" s="132" t="s">
        <v>32</v>
      </c>
      <c r="E1739" s="132" t="s">
        <v>932</v>
      </c>
      <c r="F1739" s="132" t="s">
        <v>28</v>
      </c>
      <c r="G1739" s="133" t="n">
        <v>158398984.98</v>
      </c>
      <c r="H1739" s="133" t="n">
        <v>158398984.98</v>
      </c>
    </row>
    <row ht="31.5" outlineLevel="0" r="1740">
      <c r="A1740" s="131" t="s">
        <v>51</v>
      </c>
      <c r="B1740" s="132" t="s">
        <v>430</v>
      </c>
      <c r="C1740" s="132" t="s">
        <v>96</v>
      </c>
      <c r="D1740" s="132" t="s">
        <v>32</v>
      </c>
      <c r="E1740" s="132" t="s">
        <v>932</v>
      </c>
      <c r="F1740" s="132" t="s">
        <v>43</v>
      </c>
      <c r="G1740" s="133" t="n">
        <f aca="false" ca="false" dt2D="false" dtr="false" t="normal">SUM(G1741:G1742)</f>
        <v>158398984.98</v>
      </c>
      <c r="H1740" s="133" t="n">
        <f aca="false" ca="false" dt2D="false" dtr="false" t="normal">SUM(H1741:H1742)</f>
        <v>158398984.98</v>
      </c>
    </row>
    <row outlineLevel="0" r="1741">
      <c r="A1741" s="131" t="s">
        <v>52</v>
      </c>
      <c r="B1741" s="132" t="s">
        <v>430</v>
      </c>
      <c r="C1741" s="132" t="s">
        <v>96</v>
      </c>
      <c r="D1741" s="132" t="s">
        <v>32</v>
      </c>
      <c r="E1741" s="132" t="s">
        <v>932</v>
      </c>
      <c r="F1741" s="132" t="s">
        <v>46</v>
      </c>
      <c r="G1741" s="133" t="n">
        <v>142448010.04</v>
      </c>
      <c r="H1741" s="133" t="n">
        <v>142448010.04</v>
      </c>
    </row>
    <row outlineLevel="0" r="1742">
      <c r="A1742" s="131" t="s">
        <v>184</v>
      </c>
      <c r="B1742" s="132" t="s">
        <v>430</v>
      </c>
      <c r="C1742" s="132" t="s">
        <v>96</v>
      </c>
      <c r="D1742" s="132" t="s">
        <v>32</v>
      </c>
      <c r="E1742" s="132" t="s">
        <v>932</v>
      </c>
      <c r="F1742" s="132" t="s">
        <v>185</v>
      </c>
      <c r="G1742" s="133" t="n">
        <v>15950974.94</v>
      </c>
      <c r="H1742" s="133" t="n">
        <v>15950974.94</v>
      </c>
    </row>
    <row outlineLevel="0" r="1743">
      <c r="A1743" s="131" t="s">
        <v>293</v>
      </c>
      <c r="B1743" s="132" t="s">
        <v>430</v>
      </c>
      <c r="C1743" s="132" t="s">
        <v>96</v>
      </c>
      <c r="D1743" s="132" t="s">
        <v>32</v>
      </c>
      <c r="E1743" s="132" t="s">
        <v>294</v>
      </c>
      <c r="F1743" s="132" t="s">
        <v>28</v>
      </c>
      <c r="G1743" s="133" t="n">
        <v>12725308.56</v>
      </c>
      <c r="H1743" s="133" t="n">
        <v>12725308.56</v>
      </c>
    </row>
    <row ht="31.5" outlineLevel="0" r="1744">
      <c r="A1744" s="131" t="s">
        <v>51</v>
      </c>
      <c r="B1744" s="132" t="s">
        <v>430</v>
      </c>
      <c r="C1744" s="132" t="s">
        <v>96</v>
      </c>
      <c r="D1744" s="132" t="s">
        <v>32</v>
      </c>
      <c r="E1744" s="132" t="s">
        <v>294</v>
      </c>
      <c r="F1744" s="132" t="s">
        <v>43</v>
      </c>
      <c r="G1744" s="133" t="n">
        <f aca="false" ca="false" dt2D="false" dtr="false" t="normal">G1745</f>
        <v>12725308.56</v>
      </c>
      <c r="H1744" s="133" t="n">
        <f aca="false" ca="false" dt2D="false" dtr="false" t="normal">H1745</f>
        <v>12725308.56</v>
      </c>
    </row>
    <row outlineLevel="0" r="1745">
      <c r="A1745" s="131" t="s">
        <v>52</v>
      </c>
      <c r="B1745" s="132" t="s">
        <v>430</v>
      </c>
      <c r="C1745" s="132" t="s">
        <v>96</v>
      </c>
      <c r="D1745" s="132" t="s">
        <v>32</v>
      </c>
      <c r="E1745" s="132" t="s">
        <v>294</v>
      </c>
      <c r="F1745" s="132" t="s">
        <v>46</v>
      </c>
      <c r="G1745" s="133" t="n">
        <v>12725308.56</v>
      </c>
      <c r="H1745" s="133" t="n">
        <v>12725308.56</v>
      </c>
    </row>
    <row outlineLevel="0" r="1746">
      <c r="A1746" s="131" t="s">
        <v>264</v>
      </c>
      <c r="B1746" s="132" t="s">
        <v>430</v>
      </c>
      <c r="C1746" s="132" t="s">
        <v>96</v>
      </c>
      <c r="D1746" s="132" t="s">
        <v>32</v>
      </c>
      <c r="E1746" s="132" t="s">
        <v>294</v>
      </c>
      <c r="F1746" s="132" t="s">
        <v>265</v>
      </c>
      <c r="G1746" s="133" t="n">
        <f aca="false" ca="false" dt2D="false" dtr="false" t="normal">G1747</f>
        <v>0</v>
      </c>
      <c r="H1746" s="133" t="n">
        <f aca="false" ca="false" dt2D="false" dtr="false" t="normal">H1747</f>
        <v>0</v>
      </c>
    </row>
    <row ht="31.5" outlineLevel="0" r="1747">
      <c r="A1747" s="131" t="s">
        <v>906</v>
      </c>
      <c r="B1747" s="132" t="s">
        <v>430</v>
      </c>
      <c r="C1747" s="132" t="s">
        <v>96</v>
      </c>
      <c r="D1747" s="132" t="s">
        <v>32</v>
      </c>
      <c r="E1747" s="132" t="s">
        <v>294</v>
      </c>
      <c r="F1747" s="132" t="s">
        <v>907</v>
      </c>
      <c r="G1747" s="133" t="n">
        <v>0</v>
      </c>
      <c r="H1747" s="133" t="n">
        <v>0</v>
      </c>
    </row>
    <row outlineLevel="0" r="1748">
      <c r="A1748" s="131" t="s">
        <v>933</v>
      </c>
      <c r="B1748" s="132" t="s">
        <v>430</v>
      </c>
      <c r="C1748" s="132" t="s">
        <v>96</v>
      </c>
      <c r="D1748" s="132" t="s">
        <v>32</v>
      </c>
      <c r="E1748" s="132" t="s">
        <v>934</v>
      </c>
      <c r="F1748" s="132" t="s">
        <v>28</v>
      </c>
      <c r="G1748" s="133" t="n">
        <v>42403592.29</v>
      </c>
      <c r="H1748" s="133" t="n">
        <v>42403592.29</v>
      </c>
    </row>
    <row ht="31.5" outlineLevel="0" r="1749">
      <c r="A1749" s="131" t="s">
        <v>51</v>
      </c>
      <c r="B1749" s="132" t="s">
        <v>430</v>
      </c>
      <c r="C1749" s="132" t="s">
        <v>96</v>
      </c>
      <c r="D1749" s="132" t="s">
        <v>32</v>
      </c>
      <c r="E1749" s="132" t="s">
        <v>934</v>
      </c>
      <c r="F1749" s="132" t="s">
        <v>43</v>
      </c>
      <c r="G1749" s="133" t="n">
        <f aca="false" ca="false" dt2D="false" dtr="false" t="normal">G1750</f>
        <v>42403592.29</v>
      </c>
      <c r="H1749" s="133" t="n">
        <f aca="false" ca="false" dt2D="false" dtr="false" t="normal">H1750</f>
        <v>42403592.29</v>
      </c>
    </row>
    <row outlineLevel="0" r="1750">
      <c r="A1750" s="131" t="s">
        <v>52</v>
      </c>
      <c r="B1750" s="132" t="s">
        <v>430</v>
      </c>
      <c r="C1750" s="132" t="s">
        <v>96</v>
      </c>
      <c r="D1750" s="132" t="s">
        <v>32</v>
      </c>
      <c r="E1750" s="132" t="s">
        <v>934</v>
      </c>
      <c r="F1750" s="132" t="s">
        <v>46</v>
      </c>
      <c r="G1750" s="133" t="n">
        <v>42403592.29</v>
      </c>
      <c r="H1750" s="133" t="n">
        <v>42403592.29</v>
      </c>
    </row>
    <row outlineLevel="0" r="1751">
      <c r="A1751" s="131" t="s">
        <v>935</v>
      </c>
      <c r="B1751" s="132" t="s">
        <v>430</v>
      </c>
      <c r="C1751" s="132" t="s">
        <v>96</v>
      </c>
      <c r="D1751" s="132" t="s">
        <v>32</v>
      </c>
      <c r="E1751" s="132" t="s">
        <v>936</v>
      </c>
      <c r="F1751" s="132" t="s">
        <v>28</v>
      </c>
      <c r="G1751" s="133" t="n">
        <v>0</v>
      </c>
      <c r="H1751" s="133" t="n">
        <v>0</v>
      </c>
    </row>
    <row outlineLevel="0" r="1752">
      <c r="A1752" s="131" t="s">
        <v>264</v>
      </c>
      <c r="B1752" s="132" t="s">
        <v>430</v>
      </c>
      <c r="C1752" s="132" t="s">
        <v>96</v>
      </c>
      <c r="D1752" s="132" t="s">
        <v>32</v>
      </c>
      <c r="E1752" s="132" t="s">
        <v>936</v>
      </c>
      <c r="F1752" s="132" t="s">
        <v>265</v>
      </c>
      <c r="G1752" s="133" t="n">
        <f aca="false" ca="false" dt2D="false" dtr="false" t="normal">G1753</f>
        <v>0</v>
      </c>
      <c r="H1752" s="133" t="n">
        <f aca="false" ca="false" dt2D="false" dtr="false" t="normal">H1753</f>
        <v>0</v>
      </c>
    </row>
    <row ht="31.5" outlineLevel="0" r="1753">
      <c r="A1753" s="131" t="s">
        <v>906</v>
      </c>
      <c r="B1753" s="132" t="s">
        <v>430</v>
      </c>
      <c r="C1753" s="132" t="s">
        <v>96</v>
      </c>
      <c r="D1753" s="132" t="s">
        <v>32</v>
      </c>
      <c r="E1753" s="132" t="s">
        <v>936</v>
      </c>
      <c r="F1753" s="132" t="s">
        <v>907</v>
      </c>
      <c r="G1753" s="133" t="n">
        <v>0</v>
      </c>
      <c r="H1753" s="133" t="n">
        <v>0</v>
      </c>
    </row>
    <row ht="31.5" outlineLevel="0" r="1754">
      <c r="A1754" s="131" t="s">
        <v>937</v>
      </c>
      <c r="B1754" s="132" t="s">
        <v>430</v>
      </c>
      <c r="C1754" s="132" t="s">
        <v>96</v>
      </c>
      <c r="D1754" s="132" t="s">
        <v>32</v>
      </c>
      <c r="E1754" s="132" t="s">
        <v>938</v>
      </c>
      <c r="F1754" s="132" t="s">
        <v>28</v>
      </c>
      <c r="G1754" s="133" t="n">
        <v>15780060</v>
      </c>
      <c r="H1754" s="133" t="n">
        <v>15780060</v>
      </c>
    </row>
    <row ht="31.5" outlineLevel="0" r="1755">
      <c r="A1755" s="131" t="s">
        <v>51</v>
      </c>
      <c r="B1755" s="132" t="s">
        <v>430</v>
      </c>
      <c r="C1755" s="132" t="s">
        <v>96</v>
      </c>
      <c r="D1755" s="132" t="s">
        <v>32</v>
      </c>
      <c r="E1755" s="132" t="s">
        <v>938</v>
      </c>
      <c r="F1755" s="132" t="s">
        <v>43</v>
      </c>
      <c r="G1755" s="133" t="n">
        <f aca="false" ca="false" dt2D="false" dtr="false" t="normal">G1756</f>
        <v>15780060</v>
      </c>
      <c r="H1755" s="133" t="n">
        <f aca="false" ca="false" dt2D="false" dtr="false" t="normal">H1756</f>
        <v>15780060</v>
      </c>
    </row>
    <row outlineLevel="0" r="1756">
      <c r="A1756" s="131" t="s">
        <v>52</v>
      </c>
      <c r="B1756" s="132" t="s">
        <v>430</v>
      </c>
      <c r="C1756" s="132" t="s">
        <v>96</v>
      </c>
      <c r="D1756" s="132" t="s">
        <v>32</v>
      </c>
      <c r="E1756" s="132" t="s">
        <v>938</v>
      </c>
      <c r="F1756" s="132" t="s">
        <v>46</v>
      </c>
      <c r="G1756" s="133" t="n">
        <v>15780060</v>
      </c>
      <c r="H1756" s="133" t="n">
        <v>15780060</v>
      </c>
    </row>
    <row ht="31.5" outlineLevel="0" r="1757">
      <c r="A1757" s="131" t="s">
        <v>456</v>
      </c>
      <c r="B1757" s="132" t="s">
        <v>430</v>
      </c>
      <c r="C1757" s="132" t="s">
        <v>96</v>
      </c>
      <c r="D1757" s="132" t="s">
        <v>32</v>
      </c>
      <c r="E1757" s="132" t="s">
        <v>457</v>
      </c>
      <c r="F1757" s="132" t="s">
        <v>28</v>
      </c>
      <c r="G1757" s="133" t="n">
        <v>3385520</v>
      </c>
      <c r="H1757" s="133" t="n">
        <v>3385520</v>
      </c>
    </row>
    <row ht="31.5" outlineLevel="0" r="1758">
      <c r="A1758" s="131" t="s">
        <v>458</v>
      </c>
      <c r="B1758" s="132" t="s">
        <v>430</v>
      </c>
      <c r="C1758" s="132" t="s">
        <v>96</v>
      </c>
      <c r="D1758" s="132" t="s">
        <v>32</v>
      </c>
      <c r="E1758" s="132" t="s">
        <v>459</v>
      </c>
      <c r="F1758" s="132" t="s">
        <v>28</v>
      </c>
      <c r="G1758" s="133" t="n">
        <v>3385520</v>
      </c>
      <c r="H1758" s="133" t="n">
        <v>3385520</v>
      </c>
    </row>
    <row ht="31.5" outlineLevel="0" r="1759">
      <c r="A1759" s="131" t="s">
        <v>939</v>
      </c>
      <c r="B1759" s="132" t="s">
        <v>430</v>
      </c>
      <c r="C1759" s="132" t="s">
        <v>96</v>
      </c>
      <c r="D1759" s="132" t="s">
        <v>32</v>
      </c>
      <c r="E1759" s="132" t="s">
        <v>940</v>
      </c>
      <c r="F1759" s="132" t="s">
        <v>28</v>
      </c>
      <c r="G1759" s="133" t="n">
        <v>3385520</v>
      </c>
      <c r="H1759" s="133" t="n">
        <v>3385520</v>
      </c>
    </row>
    <row ht="31.5" outlineLevel="0" r="1760">
      <c r="A1760" s="131" t="s">
        <v>462</v>
      </c>
      <c r="B1760" s="132" t="s">
        <v>430</v>
      </c>
      <c r="C1760" s="132" t="s">
        <v>96</v>
      </c>
      <c r="D1760" s="132" t="s">
        <v>32</v>
      </c>
      <c r="E1760" s="132" t="s">
        <v>941</v>
      </c>
      <c r="F1760" s="132" t="s">
        <v>28</v>
      </c>
      <c r="G1760" s="133" t="n">
        <v>3385520</v>
      </c>
      <c r="H1760" s="133" t="n">
        <v>3385520</v>
      </c>
    </row>
    <row ht="31.5" outlineLevel="0" r="1761">
      <c r="A1761" s="131" t="s">
        <v>51</v>
      </c>
      <c r="B1761" s="132" t="s">
        <v>430</v>
      </c>
      <c r="C1761" s="132" t="s">
        <v>96</v>
      </c>
      <c r="D1761" s="132" t="s">
        <v>32</v>
      </c>
      <c r="E1761" s="132" t="s">
        <v>941</v>
      </c>
      <c r="F1761" s="132" t="s">
        <v>43</v>
      </c>
      <c r="G1761" s="133" t="n">
        <f aca="false" ca="false" dt2D="false" dtr="false" t="normal">G1762</f>
        <v>3385520</v>
      </c>
      <c r="H1761" s="133" t="n">
        <f aca="false" ca="false" dt2D="false" dtr="false" t="normal">H1762</f>
        <v>3385520</v>
      </c>
    </row>
    <row outlineLevel="0" r="1762">
      <c r="A1762" s="131" t="s">
        <v>52</v>
      </c>
      <c r="B1762" s="132" t="s">
        <v>430</v>
      </c>
      <c r="C1762" s="132" t="s">
        <v>96</v>
      </c>
      <c r="D1762" s="132" t="s">
        <v>32</v>
      </c>
      <c r="E1762" s="132" t="s">
        <v>941</v>
      </c>
      <c r="F1762" s="132" t="s">
        <v>46</v>
      </c>
      <c r="G1762" s="133" t="n">
        <v>3385520</v>
      </c>
      <c r="H1762" s="133" t="n">
        <v>3385520</v>
      </c>
    </row>
    <row ht="31.5" outlineLevel="0" r="1763">
      <c r="A1763" s="131" t="s">
        <v>942</v>
      </c>
      <c r="B1763" s="132" t="s">
        <v>430</v>
      </c>
      <c r="C1763" s="132" t="s">
        <v>96</v>
      </c>
      <c r="D1763" s="132" t="s">
        <v>32</v>
      </c>
      <c r="E1763" s="132" t="s">
        <v>943</v>
      </c>
      <c r="F1763" s="132" t="s">
        <v>28</v>
      </c>
      <c r="G1763" s="133" t="n">
        <v>0</v>
      </c>
      <c r="H1763" s="133" t="n">
        <v>0</v>
      </c>
    </row>
    <row ht="31.5" outlineLevel="0" r="1764">
      <c r="A1764" s="131" t="s">
        <v>944</v>
      </c>
      <c r="B1764" s="132" t="s">
        <v>430</v>
      </c>
      <c r="C1764" s="132" t="s">
        <v>96</v>
      </c>
      <c r="D1764" s="132" t="s">
        <v>32</v>
      </c>
      <c r="E1764" s="132" t="s">
        <v>945</v>
      </c>
      <c r="F1764" s="132" t="s">
        <v>28</v>
      </c>
      <c r="G1764" s="133" t="n">
        <v>0</v>
      </c>
      <c r="H1764" s="133" t="n">
        <v>0</v>
      </c>
    </row>
    <row customHeight="true" ht="21" outlineLevel="0" r="1765">
      <c r="A1765" s="131" t="s">
        <v>946</v>
      </c>
      <c r="B1765" s="132" t="s">
        <v>430</v>
      </c>
      <c r="C1765" s="132" t="s">
        <v>96</v>
      </c>
      <c r="D1765" s="132" t="s">
        <v>32</v>
      </c>
      <c r="E1765" s="132" t="s">
        <v>947</v>
      </c>
      <c r="F1765" s="132" t="s">
        <v>28</v>
      </c>
      <c r="G1765" s="133" t="n">
        <f aca="false" ca="false" dt2D="false" dtr="false" t="normal">G1766</f>
        <v>0</v>
      </c>
      <c r="H1765" s="133" t="n">
        <f aca="false" ca="false" dt2D="false" dtr="false" t="normal">H1766</f>
        <v>0</v>
      </c>
    </row>
    <row outlineLevel="0" r="1766">
      <c r="A1766" s="131" t="s">
        <v>948</v>
      </c>
      <c r="B1766" s="132" t="s">
        <v>430</v>
      </c>
      <c r="C1766" s="132" t="s">
        <v>96</v>
      </c>
      <c r="D1766" s="132" t="s">
        <v>32</v>
      </c>
      <c r="E1766" s="132" t="s">
        <v>949</v>
      </c>
      <c r="F1766" s="132" t="s">
        <v>28</v>
      </c>
      <c r="G1766" s="133" t="n">
        <v>0</v>
      </c>
      <c r="H1766" s="133" t="n">
        <v>0</v>
      </c>
    </row>
    <row outlineLevel="0" r="1767">
      <c r="A1767" s="131" t="s">
        <v>950</v>
      </c>
      <c r="B1767" s="132" t="s">
        <v>430</v>
      </c>
      <c r="C1767" s="132" t="s">
        <v>96</v>
      </c>
      <c r="D1767" s="132" t="s">
        <v>32</v>
      </c>
      <c r="E1767" s="132" t="s">
        <v>951</v>
      </c>
      <c r="F1767" s="132" t="s">
        <v>28</v>
      </c>
      <c r="G1767" s="133" t="n">
        <v>0</v>
      </c>
      <c r="H1767" s="133" t="n">
        <v>0</v>
      </c>
    </row>
    <row ht="31.5" outlineLevel="0" r="1768">
      <c r="A1768" s="131" t="s">
        <v>51</v>
      </c>
      <c r="B1768" s="132" t="s">
        <v>430</v>
      </c>
      <c r="C1768" s="132" t="s">
        <v>96</v>
      </c>
      <c r="D1768" s="132" t="s">
        <v>32</v>
      </c>
      <c r="E1768" s="132" t="s">
        <v>951</v>
      </c>
      <c r="F1768" s="132" t="s">
        <v>43</v>
      </c>
      <c r="G1768" s="133" t="n">
        <f aca="false" ca="false" dt2D="false" dtr="false" t="normal">G1769</f>
        <v>0</v>
      </c>
      <c r="H1768" s="133" t="n">
        <f aca="false" ca="false" dt2D="false" dtr="false" t="normal">H1769</f>
        <v>0</v>
      </c>
    </row>
    <row outlineLevel="0" r="1769">
      <c r="A1769" s="131" t="s">
        <v>52</v>
      </c>
      <c r="B1769" s="132" t="s">
        <v>430</v>
      </c>
      <c r="C1769" s="132" t="s">
        <v>96</v>
      </c>
      <c r="D1769" s="132" t="s">
        <v>32</v>
      </c>
      <c r="E1769" s="132" t="s">
        <v>951</v>
      </c>
      <c r="F1769" s="132" t="s">
        <v>46</v>
      </c>
      <c r="G1769" s="133" t="n">
        <v>0</v>
      </c>
      <c r="H1769" s="133" t="n">
        <v>0</v>
      </c>
    </row>
    <row ht="126" outlineLevel="0" r="1770">
      <c r="A1770" s="131" t="s">
        <v>952</v>
      </c>
      <c r="B1770" s="132" t="s">
        <v>430</v>
      </c>
      <c r="C1770" s="132" t="s">
        <v>96</v>
      </c>
      <c r="D1770" s="132" t="s">
        <v>32</v>
      </c>
      <c r="E1770" s="132" t="s">
        <v>953</v>
      </c>
      <c r="F1770" s="132" t="s">
        <v>28</v>
      </c>
      <c r="G1770" s="133" t="n">
        <v>0</v>
      </c>
      <c r="H1770" s="133" t="n">
        <v>0</v>
      </c>
    </row>
    <row outlineLevel="0" r="1771">
      <c r="A1771" s="131" t="s">
        <v>293</v>
      </c>
      <c r="B1771" s="132" t="s">
        <v>430</v>
      </c>
      <c r="C1771" s="132" t="s">
        <v>96</v>
      </c>
      <c r="D1771" s="132" t="s">
        <v>32</v>
      </c>
      <c r="E1771" s="132" t="s">
        <v>954</v>
      </c>
      <c r="F1771" s="132" t="s">
        <v>28</v>
      </c>
      <c r="G1771" s="133" t="n">
        <v>0</v>
      </c>
      <c r="H1771" s="133" t="n">
        <v>0</v>
      </c>
    </row>
    <row ht="31.5" outlineLevel="0" r="1772">
      <c r="A1772" s="131" t="s">
        <v>51</v>
      </c>
      <c r="B1772" s="132" t="s">
        <v>430</v>
      </c>
      <c r="C1772" s="132" t="s">
        <v>96</v>
      </c>
      <c r="D1772" s="132" t="s">
        <v>32</v>
      </c>
      <c r="E1772" s="132" t="s">
        <v>954</v>
      </c>
      <c r="F1772" s="132" t="s">
        <v>43</v>
      </c>
      <c r="G1772" s="133" t="n">
        <f aca="false" ca="false" dt2D="false" dtr="false" t="normal">G1773</f>
        <v>0</v>
      </c>
      <c r="H1772" s="133" t="n">
        <f aca="false" ca="false" dt2D="false" dtr="false" t="normal">H1773</f>
        <v>0</v>
      </c>
    </row>
    <row outlineLevel="0" r="1773">
      <c r="A1773" s="131" t="s">
        <v>52</v>
      </c>
      <c r="B1773" s="132" t="s">
        <v>430</v>
      </c>
      <c r="C1773" s="132" t="s">
        <v>96</v>
      </c>
      <c r="D1773" s="132" t="s">
        <v>32</v>
      </c>
      <c r="E1773" s="132" t="s">
        <v>954</v>
      </c>
      <c r="F1773" s="132" t="s">
        <v>46</v>
      </c>
      <c r="G1773" s="133" t="n">
        <v>0</v>
      </c>
      <c r="H1773" s="133" t="n">
        <v>0</v>
      </c>
    </row>
    <row ht="31.5" outlineLevel="0" r="1774">
      <c r="A1774" s="131" t="s">
        <v>955</v>
      </c>
      <c r="B1774" s="132" t="s">
        <v>430</v>
      </c>
      <c r="C1774" s="132" t="s">
        <v>96</v>
      </c>
      <c r="D1774" s="132" t="s">
        <v>32</v>
      </c>
      <c r="E1774" s="132" t="s">
        <v>956</v>
      </c>
      <c r="F1774" s="132" t="s">
        <v>28</v>
      </c>
      <c r="G1774" s="133" t="n">
        <v>0</v>
      </c>
      <c r="H1774" s="133" t="n">
        <v>0</v>
      </c>
    </row>
    <row outlineLevel="0" r="1775">
      <c r="A1775" s="131" t="s">
        <v>293</v>
      </c>
      <c r="B1775" s="132" t="s">
        <v>430</v>
      </c>
      <c r="C1775" s="132" t="s">
        <v>96</v>
      </c>
      <c r="D1775" s="132" t="s">
        <v>32</v>
      </c>
      <c r="E1775" s="132" t="s">
        <v>957</v>
      </c>
      <c r="F1775" s="132" t="s">
        <v>28</v>
      </c>
      <c r="G1775" s="133" t="n">
        <v>0</v>
      </c>
      <c r="H1775" s="133" t="n">
        <v>0</v>
      </c>
    </row>
    <row ht="31.5" outlineLevel="0" r="1776">
      <c r="A1776" s="131" t="s">
        <v>51</v>
      </c>
      <c r="B1776" s="132" t="s">
        <v>430</v>
      </c>
      <c r="C1776" s="132" t="s">
        <v>96</v>
      </c>
      <c r="D1776" s="132" t="s">
        <v>32</v>
      </c>
      <c r="E1776" s="132" t="s">
        <v>957</v>
      </c>
      <c r="F1776" s="132" t="s">
        <v>43</v>
      </c>
      <c r="G1776" s="133" t="n">
        <f aca="false" ca="false" dt2D="false" dtr="false" t="normal">G1777</f>
        <v>0</v>
      </c>
      <c r="H1776" s="133" t="n">
        <f aca="false" ca="false" dt2D="false" dtr="false" t="normal">H1777</f>
        <v>0</v>
      </c>
    </row>
    <row outlineLevel="0" r="1777">
      <c r="A1777" s="131" t="s">
        <v>52</v>
      </c>
      <c r="B1777" s="132" t="s">
        <v>430</v>
      </c>
      <c r="C1777" s="132" t="s">
        <v>96</v>
      </c>
      <c r="D1777" s="132" t="s">
        <v>32</v>
      </c>
      <c r="E1777" s="132" t="s">
        <v>957</v>
      </c>
      <c r="F1777" s="132" t="s">
        <v>46</v>
      </c>
      <c r="G1777" s="133" t="n">
        <v>0</v>
      </c>
      <c r="H1777" s="133" t="n">
        <v>0</v>
      </c>
    </row>
    <row outlineLevel="0" r="1778">
      <c r="A1778" s="146" t="s">
        <v>958</v>
      </c>
      <c r="B1778" s="147" t="s">
        <v>430</v>
      </c>
      <c r="C1778" s="147" t="s">
        <v>96</v>
      </c>
      <c r="D1778" s="147" t="s">
        <v>96</v>
      </c>
      <c r="E1778" s="147" t="s">
        <v>27</v>
      </c>
      <c r="F1778" s="147" t="s">
        <v>28</v>
      </c>
      <c r="G1778" s="148" t="n">
        <v>70718180.93</v>
      </c>
      <c r="H1778" s="148" t="n">
        <v>70718180.93</v>
      </c>
    </row>
    <row ht="31.5" outlineLevel="0" r="1779">
      <c r="A1779" s="131" t="s">
        <v>879</v>
      </c>
      <c r="B1779" s="132" t="s">
        <v>430</v>
      </c>
      <c r="C1779" s="132" t="s">
        <v>96</v>
      </c>
      <c r="D1779" s="132" t="s">
        <v>96</v>
      </c>
      <c r="E1779" s="132" t="s">
        <v>880</v>
      </c>
      <c r="F1779" s="132" t="s">
        <v>28</v>
      </c>
      <c r="G1779" s="133" t="n">
        <v>70718180.93</v>
      </c>
      <c r="H1779" s="133" t="n">
        <v>70718180.93</v>
      </c>
    </row>
    <row ht="31.5" outlineLevel="0" r="1780">
      <c r="A1780" s="131" t="s">
        <v>881</v>
      </c>
      <c r="B1780" s="132" t="s">
        <v>430</v>
      </c>
      <c r="C1780" s="132" t="s">
        <v>96</v>
      </c>
      <c r="D1780" s="132" t="s">
        <v>96</v>
      </c>
      <c r="E1780" s="132" t="s">
        <v>882</v>
      </c>
      <c r="F1780" s="132" t="s">
        <v>28</v>
      </c>
      <c r="G1780" s="133" t="n">
        <v>70718180.93</v>
      </c>
      <c r="H1780" s="133" t="n">
        <v>70718180.93</v>
      </c>
    </row>
    <row outlineLevel="0" r="1781">
      <c r="A1781" s="131" t="s">
        <v>38</v>
      </c>
      <c r="B1781" s="132" t="s">
        <v>430</v>
      </c>
      <c r="C1781" s="132" t="s">
        <v>96</v>
      </c>
      <c r="D1781" s="132" t="s">
        <v>96</v>
      </c>
      <c r="E1781" s="132" t="s">
        <v>959</v>
      </c>
      <c r="F1781" s="132" t="s">
        <v>28</v>
      </c>
      <c r="G1781" s="133" t="n">
        <v>6894226.93</v>
      </c>
      <c r="H1781" s="133" t="n">
        <v>6894226.93</v>
      </c>
    </row>
    <row outlineLevel="0" r="1782">
      <c r="A1782" s="131" t="s">
        <v>41</v>
      </c>
      <c r="B1782" s="132" t="s">
        <v>430</v>
      </c>
      <c r="C1782" s="132" t="s">
        <v>96</v>
      </c>
      <c r="D1782" s="132" t="s">
        <v>96</v>
      </c>
      <c r="E1782" s="132" t="s">
        <v>959</v>
      </c>
      <c r="F1782" s="132" t="s">
        <v>42</v>
      </c>
      <c r="G1782" s="133" t="n">
        <f aca="false" ca="false" dt2D="false" dtr="false" t="normal">SUM(G1783:G1784)</f>
        <v>1132930</v>
      </c>
      <c r="H1782" s="133" t="n">
        <f aca="false" ca="false" dt2D="false" dtr="false" t="normal">SUM(H1783:H1784)</f>
        <v>1132930</v>
      </c>
    </row>
    <row ht="31.5" outlineLevel="0" r="1783">
      <c r="A1783" s="131" t="s">
        <v>44</v>
      </c>
      <c r="B1783" s="132" t="s">
        <v>430</v>
      </c>
      <c r="C1783" s="132" t="s">
        <v>96</v>
      </c>
      <c r="D1783" s="132" t="s">
        <v>96</v>
      </c>
      <c r="E1783" s="132" t="s">
        <v>959</v>
      </c>
      <c r="F1783" s="132" t="s">
        <v>45</v>
      </c>
      <c r="G1783" s="133" t="n">
        <v>870147.5</v>
      </c>
      <c r="H1783" s="133" t="n">
        <v>870147.5</v>
      </c>
    </row>
    <row ht="31.5" outlineLevel="0" r="1784">
      <c r="A1784" s="131" t="s">
        <v>49</v>
      </c>
      <c r="B1784" s="132" t="s">
        <v>430</v>
      </c>
      <c r="C1784" s="132" t="s">
        <v>96</v>
      </c>
      <c r="D1784" s="132" t="s">
        <v>96</v>
      </c>
      <c r="E1784" s="132" t="s">
        <v>959</v>
      </c>
      <c r="F1784" s="132" t="s">
        <v>50</v>
      </c>
      <c r="G1784" s="133" t="n">
        <v>262782.5</v>
      </c>
      <c r="H1784" s="133" t="n">
        <v>262782.5</v>
      </c>
    </row>
    <row ht="31.5" outlineLevel="0" r="1785">
      <c r="A1785" s="131" t="s">
        <v>51</v>
      </c>
      <c r="B1785" s="132" t="s">
        <v>430</v>
      </c>
      <c r="C1785" s="132" t="s">
        <v>96</v>
      </c>
      <c r="D1785" s="132" t="s">
        <v>96</v>
      </c>
      <c r="E1785" s="132" t="s">
        <v>959</v>
      </c>
      <c r="F1785" s="132" t="s">
        <v>43</v>
      </c>
      <c r="G1785" s="133" t="n">
        <f aca="false" ca="false" dt2D="false" dtr="false" t="normal">SUM(G1786:G1787)</f>
        <v>5652296.930000001</v>
      </c>
      <c r="H1785" s="133" t="n">
        <f aca="false" ca="false" dt2D="false" dtr="false" t="normal">SUM(H1786:H1787)</f>
        <v>5652296.930000001</v>
      </c>
    </row>
    <row outlineLevel="0" r="1786">
      <c r="A1786" s="131" t="s">
        <v>52</v>
      </c>
      <c r="B1786" s="132" t="s">
        <v>430</v>
      </c>
      <c r="C1786" s="132" t="s">
        <v>96</v>
      </c>
      <c r="D1786" s="132" t="s">
        <v>96</v>
      </c>
      <c r="E1786" s="132" t="s">
        <v>959</v>
      </c>
      <c r="F1786" s="132" t="s">
        <v>46</v>
      </c>
      <c r="G1786" s="133" t="n">
        <v>4414314.73</v>
      </c>
      <c r="H1786" s="133" t="n">
        <v>4414314.73</v>
      </c>
    </row>
    <row outlineLevel="0" r="1787">
      <c r="A1787" s="131" t="s">
        <v>184</v>
      </c>
      <c r="B1787" s="132" t="s">
        <v>430</v>
      </c>
      <c r="C1787" s="132" t="s">
        <v>96</v>
      </c>
      <c r="D1787" s="132" t="s">
        <v>96</v>
      </c>
      <c r="E1787" s="132" t="s">
        <v>959</v>
      </c>
      <c r="F1787" s="132" t="s">
        <v>185</v>
      </c>
      <c r="G1787" s="133" t="n">
        <v>1237982.2</v>
      </c>
      <c r="H1787" s="133" t="n">
        <v>1237982.2</v>
      </c>
    </row>
    <row outlineLevel="0" r="1788">
      <c r="A1788" s="131" t="s">
        <v>86</v>
      </c>
      <c r="B1788" s="132" t="s">
        <v>430</v>
      </c>
      <c r="C1788" s="132" t="s">
        <v>96</v>
      </c>
      <c r="D1788" s="132" t="s">
        <v>96</v>
      </c>
      <c r="E1788" s="132" t="s">
        <v>959</v>
      </c>
      <c r="F1788" s="132" t="s">
        <v>87</v>
      </c>
      <c r="G1788" s="133" t="n">
        <f aca="false" ca="false" dt2D="false" dtr="false" t="normal">SUM(G1789:G1790)</f>
        <v>109000</v>
      </c>
      <c r="H1788" s="133" t="n">
        <f aca="false" ca="false" dt2D="false" dtr="false" t="normal">SUM(H1789:H1790)</f>
        <v>109000</v>
      </c>
    </row>
    <row outlineLevel="0" r="1789">
      <c r="A1789" s="131" t="s">
        <v>186</v>
      </c>
      <c r="B1789" s="132" t="s">
        <v>430</v>
      </c>
      <c r="C1789" s="132" t="s">
        <v>96</v>
      </c>
      <c r="D1789" s="132" t="s">
        <v>96</v>
      </c>
      <c r="E1789" s="132" t="s">
        <v>959</v>
      </c>
      <c r="F1789" s="132" t="s">
        <v>187</v>
      </c>
      <c r="G1789" s="133" t="n">
        <v>69000</v>
      </c>
      <c r="H1789" s="133" t="n">
        <v>69000</v>
      </c>
    </row>
    <row outlineLevel="0" r="1790">
      <c r="A1790" s="131" t="s">
        <v>88</v>
      </c>
      <c r="B1790" s="132" t="s">
        <v>430</v>
      </c>
      <c r="C1790" s="132" t="s">
        <v>96</v>
      </c>
      <c r="D1790" s="132" t="s">
        <v>96</v>
      </c>
      <c r="E1790" s="132" t="s">
        <v>959</v>
      </c>
      <c r="F1790" s="132" t="s">
        <v>89</v>
      </c>
      <c r="G1790" s="133" t="n">
        <v>40000</v>
      </c>
      <c r="H1790" s="133" t="n">
        <v>40000</v>
      </c>
    </row>
    <row ht="31.5" outlineLevel="0" r="1791">
      <c r="A1791" s="131" t="s">
        <v>53</v>
      </c>
      <c r="B1791" s="132" t="s">
        <v>430</v>
      </c>
      <c r="C1791" s="132" t="s">
        <v>96</v>
      </c>
      <c r="D1791" s="132" t="s">
        <v>96</v>
      </c>
      <c r="E1791" s="132" t="s">
        <v>960</v>
      </c>
      <c r="F1791" s="132" t="s">
        <v>28</v>
      </c>
      <c r="G1791" s="133" t="n">
        <v>63823954</v>
      </c>
      <c r="H1791" s="133" t="n">
        <v>63823954</v>
      </c>
    </row>
    <row outlineLevel="0" r="1792">
      <c r="A1792" s="131" t="s">
        <v>41</v>
      </c>
      <c r="B1792" s="132" t="s">
        <v>430</v>
      </c>
      <c r="C1792" s="132" t="s">
        <v>96</v>
      </c>
      <c r="D1792" s="132" t="s">
        <v>96</v>
      </c>
      <c r="E1792" s="132" t="s">
        <v>960</v>
      </c>
      <c r="F1792" s="132" t="s">
        <v>42</v>
      </c>
      <c r="G1792" s="133" t="n">
        <f aca="false" ca="false" dt2D="false" dtr="false" t="normal">SUM(G1793:G1794)</f>
        <v>63823954</v>
      </c>
      <c r="H1792" s="133" t="n">
        <f aca="false" ca="false" dt2D="false" dtr="false" t="normal">SUM(H1793:H1794)</f>
        <v>63823954</v>
      </c>
    </row>
    <row outlineLevel="0" r="1793">
      <c r="A1793" s="131" t="s">
        <v>55</v>
      </c>
      <c r="B1793" s="132" t="s">
        <v>430</v>
      </c>
      <c r="C1793" s="132" t="s">
        <v>96</v>
      </c>
      <c r="D1793" s="132" t="s">
        <v>96</v>
      </c>
      <c r="E1793" s="132" t="s">
        <v>960</v>
      </c>
      <c r="F1793" s="132" t="s">
        <v>56</v>
      </c>
      <c r="G1793" s="133" t="n">
        <v>49046177.34</v>
      </c>
      <c r="H1793" s="133" t="n">
        <v>49046177.34</v>
      </c>
    </row>
    <row ht="31.5" outlineLevel="0" r="1794">
      <c r="A1794" s="131" t="s">
        <v>49</v>
      </c>
      <c r="B1794" s="132" t="s">
        <v>430</v>
      </c>
      <c r="C1794" s="132" t="s">
        <v>96</v>
      </c>
      <c r="D1794" s="132" t="s">
        <v>96</v>
      </c>
      <c r="E1794" s="132" t="s">
        <v>960</v>
      </c>
      <c r="F1794" s="132" t="s">
        <v>50</v>
      </c>
      <c r="G1794" s="133" t="n">
        <v>14777776.66</v>
      </c>
      <c r="H1794" s="133" t="n">
        <v>14777776.66</v>
      </c>
    </row>
    <row outlineLevel="0" r="1795">
      <c r="A1795" s="143" t="s">
        <v>208</v>
      </c>
      <c r="B1795" s="144" t="s">
        <v>430</v>
      </c>
      <c r="C1795" s="144" t="s">
        <v>209</v>
      </c>
      <c r="D1795" s="144" t="s">
        <v>26</v>
      </c>
      <c r="E1795" s="144" t="s">
        <v>27</v>
      </c>
      <c r="F1795" s="144" t="s">
        <v>28</v>
      </c>
      <c r="G1795" s="145" t="n">
        <v>1162500</v>
      </c>
      <c r="H1795" s="145" t="n">
        <v>1162500</v>
      </c>
    </row>
    <row outlineLevel="0" r="1796">
      <c r="A1796" s="146" t="s">
        <v>210</v>
      </c>
      <c r="B1796" s="147" t="s">
        <v>430</v>
      </c>
      <c r="C1796" s="147" t="s">
        <v>209</v>
      </c>
      <c r="D1796" s="147" t="s">
        <v>30</v>
      </c>
      <c r="E1796" s="147" t="s">
        <v>27</v>
      </c>
      <c r="F1796" s="147" t="s">
        <v>28</v>
      </c>
      <c r="G1796" s="148" t="n">
        <v>1162500</v>
      </c>
      <c r="H1796" s="148" t="n">
        <v>1162500</v>
      </c>
    </row>
    <row outlineLevel="0" r="1797">
      <c r="A1797" s="131" t="s">
        <v>211</v>
      </c>
      <c r="B1797" s="132" t="s">
        <v>430</v>
      </c>
      <c r="C1797" s="132" t="s">
        <v>209</v>
      </c>
      <c r="D1797" s="132" t="s">
        <v>30</v>
      </c>
      <c r="E1797" s="132" t="s">
        <v>212</v>
      </c>
      <c r="F1797" s="132" t="s">
        <v>28</v>
      </c>
      <c r="G1797" s="133" t="n">
        <v>1162500</v>
      </c>
      <c r="H1797" s="133" t="n">
        <v>1162500</v>
      </c>
    </row>
    <row ht="47.25" outlineLevel="0" r="1798">
      <c r="A1798" s="131" t="s">
        <v>213</v>
      </c>
      <c r="B1798" s="132" t="s">
        <v>430</v>
      </c>
      <c r="C1798" s="132" t="s">
        <v>209</v>
      </c>
      <c r="D1798" s="132" t="s">
        <v>30</v>
      </c>
      <c r="E1798" s="132" t="s">
        <v>214</v>
      </c>
      <c r="F1798" s="132" t="s">
        <v>28</v>
      </c>
      <c r="G1798" s="133" t="n">
        <v>1162500</v>
      </c>
      <c r="H1798" s="133" t="n">
        <v>1162500</v>
      </c>
    </row>
    <row ht="63" outlineLevel="0" r="1799">
      <c r="A1799" s="131" t="s">
        <v>215</v>
      </c>
      <c r="B1799" s="132" t="s">
        <v>430</v>
      </c>
      <c r="C1799" s="132" t="s">
        <v>209</v>
      </c>
      <c r="D1799" s="132" t="s">
        <v>30</v>
      </c>
      <c r="E1799" s="132" t="s">
        <v>216</v>
      </c>
      <c r="F1799" s="132" t="s">
        <v>28</v>
      </c>
      <c r="G1799" s="133" t="n">
        <v>1162500</v>
      </c>
      <c r="H1799" s="133" t="n">
        <v>1162500</v>
      </c>
    </row>
    <row outlineLevel="0" r="1800">
      <c r="A1800" s="131" t="s">
        <v>217</v>
      </c>
      <c r="B1800" s="132" t="s">
        <v>430</v>
      </c>
      <c r="C1800" s="132" t="s">
        <v>209</v>
      </c>
      <c r="D1800" s="132" t="s">
        <v>30</v>
      </c>
      <c r="E1800" s="132" t="s">
        <v>218</v>
      </c>
      <c r="F1800" s="132" t="s">
        <v>28</v>
      </c>
      <c r="G1800" s="133" t="n">
        <v>1162500</v>
      </c>
      <c r="H1800" s="133" t="n">
        <v>1162500</v>
      </c>
    </row>
    <row ht="31.5" outlineLevel="0" r="1801">
      <c r="A1801" s="131" t="s">
        <v>51</v>
      </c>
      <c r="B1801" s="132" t="s">
        <v>430</v>
      </c>
      <c r="C1801" s="132" t="s">
        <v>209</v>
      </c>
      <c r="D1801" s="132" t="s">
        <v>30</v>
      </c>
      <c r="E1801" s="132" t="s">
        <v>218</v>
      </c>
      <c r="F1801" s="132" t="s">
        <v>43</v>
      </c>
      <c r="G1801" s="133" t="n">
        <f aca="false" ca="false" dt2D="false" dtr="false" t="normal">G1802</f>
        <v>1162500</v>
      </c>
      <c r="H1801" s="133" t="n">
        <f aca="false" ca="false" dt2D="false" dtr="false" t="normal">H1802</f>
        <v>1162500</v>
      </c>
    </row>
    <row outlineLevel="0" r="1802">
      <c r="A1802" s="131" t="s">
        <v>52</v>
      </c>
      <c r="B1802" s="132" t="s">
        <v>430</v>
      </c>
      <c r="C1802" s="132" t="s">
        <v>209</v>
      </c>
      <c r="D1802" s="132" t="s">
        <v>30</v>
      </c>
      <c r="E1802" s="132" t="s">
        <v>218</v>
      </c>
      <c r="F1802" s="132" t="s">
        <v>46</v>
      </c>
      <c r="G1802" s="133" t="n">
        <v>1162500</v>
      </c>
      <c r="H1802" s="133" t="n">
        <v>1162500</v>
      </c>
    </row>
    <row outlineLevel="0" r="1803">
      <c r="A1803" s="143" t="s">
        <v>295</v>
      </c>
      <c r="B1803" s="144" t="s">
        <v>430</v>
      </c>
      <c r="C1803" s="144" t="s">
        <v>296</v>
      </c>
      <c r="D1803" s="144" t="s">
        <v>26</v>
      </c>
      <c r="E1803" s="144" t="s">
        <v>27</v>
      </c>
      <c r="F1803" s="144" t="s">
        <v>28</v>
      </c>
      <c r="G1803" s="145" t="n">
        <v>3595030</v>
      </c>
      <c r="H1803" s="145" t="n">
        <v>3595030</v>
      </c>
    </row>
    <row outlineLevel="0" r="1804">
      <c r="A1804" s="146" t="s">
        <v>410</v>
      </c>
      <c r="B1804" s="147" t="s">
        <v>430</v>
      </c>
      <c r="C1804" s="147" t="s">
        <v>296</v>
      </c>
      <c r="D1804" s="147" t="s">
        <v>32</v>
      </c>
      <c r="E1804" s="147" t="s">
        <v>27</v>
      </c>
      <c r="F1804" s="147" t="s">
        <v>28</v>
      </c>
      <c r="G1804" s="148" t="n">
        <v>3595030</v>
      </c>
      <c r="H1804" s="148" t="n">
        <v>3595030</v>
      </c>
    </row>
    <row outlineLevel="0" r="1805">
      <c r="A1805" s="131" t="s">
        <v>640</v>
      </c>
      <c r="B1805" s="132" t="s">
        <v>430</v>
      </c>
      <c r="C1805" s="132" t="s">
        <v>296</v>
      </c>
      <c r="D1805" s="132" t="s">
        <v>32</v>
      </c>
      <c r="E1805" s="132" t="s">
        <v>641</v>
      </c>
      <c r="F1805" s="132" t="s">
        <v>28</v>
      </c>
      <c r="G1805" s="133" t="n">
        <v>3595030</v>
      </c>
      <c r="H1805" s="133" t="n">
        <v>3595030</v>
      </c>
    </row>
    <row customHeight="true" ht="37.5" outlineLevel="0" r="1806">
      <c r="A1806" s="131" t="s">
        <v>684</v>
      </c>
      <c r="B1806" s="132" t="s">
        <v>430</v>
      </c>
      <c r="C1806" s="132" t="s">
        <v>296</v>
      </c>
      <c r="D1806" s="132" t="s">
        <v>32</v>
      </c>
      <c r="E1806" s="132" t="s">
        <v>685</v>
      </c>
      <c r="F1806" s="132" t="s">
        <v>28</v>
      </c>
      <c r="G1806" s="133" t="n">
        <v>3595030</v>
      </c>
      <c r="H1806" s="133" t="n">
        <v>3595030</v>
      </c>
    </row>
    <row ht="47.25" outlineLevel="0" r="1807">
      <c r="A1807" s="131" t="s">
        <v>961</v>
      </c>
      <c r="B1807" s="132" t="s">
        <v>430</v>
      </c>
      <c r="C1807" s="132" t="s">
        <v>296</v>
      </c>
      <c r="D1807" s="132" t="s">
        <v>32</v>
      </c>
      <c r="E1807" s="132" t="s">
        <v>962</v>
      </c>
      <c r="F1807" s="132" t="s">
        <v>28</v>
      </c>
      <c r="G1807" s="133" t="n">
        <v>3595030</v>
      </c>
      <c r="H1807" s="133" t="n">
        <v>3595030</v>
      </c>
    </row>
    <row ht="31.5" outlineLevel="0" r="1808">
      <c r="A1808" s="131" t="s">
        <v>963</v>
      </c>
      <c r="B1808" s="132" t="s">
        <v>430</v>
      </c>
      <c r="C1808" s="132" t="s">
        <v>296</v>
      </c>
      <c r="D1808" s="132" t="s">
        <v>32</v>
      </c>
      <c r="E1808" s="132" t="s">
        <v>964</v>
      </c>
      <c r="F1808" s="132" t="s">
        <v>28</v>
      </c>
      <c r="G1808" s="133" t="n">
        <v>3595030</v>
      </c>
      <c r="H1808" s="133" t="n">
        <v>3595030</v>
      </c>
    </row>
    <row ht="31.5" outlineLevel="0" r="1809">
      <c r="A1809" s="131" t="s">
        <v>226</v>
      </c>
      <c r="B1809" s="132" t="s">
        <v>430</v>
      </c>
      <c r="C1809" s="132" t="n">
        <v>10</v>
      </c>
      <c r="D1809" s="132" t="s">
        <v>32</v>
      </c>
      <c r="E1809" s="132" t="s">
        <v>964</v>
      </c>
      <c r="F1809" s="132" t="s">
        <v>227</v>
      </c>
      <c r="G1809" s="133" t="n">
        <f aca="false" ca="false" dt2D="false" dtr="false" t="normal">G1810</f>
        <v>3595030</v>
      </c>
      <c r="H1809" s="133" t="n">
        <f aca="false" ca="false" dt2D="false" dtr="false" t="normal">H1810</f>
        <v>3595030</v>
      </c>
    </row>
    <row ht="47.25" outlineLevel="0" r="1810">
      <c r="A1810" s="131" t="s">
        <v>228</v>
      </c>
      <c r="B1810" s="132" t="s">
        <v>430</v>
      </c>
      <c r="C1810" s="132" t="s">
        <v>296</v>
      </c>
      <c r="D1810" s="132" t="s">
        <v>32</v>
      </c>
      <c r="E1810" s="132" t="s">
        <v>964</v>
      </c>
      <c r="F1810" s="132" t="s">
        <v>229</v>
      </c>
      <c r="G1810" s="133" t="n">
        <v>3595030</v>
      </c>
      <c r="H1810" s="133" t="n">
        <v>3595030</v>
      </c>
    </row>
    <row outlineLevel="0" r="1811">
      <c r="A1811" s="131" t="n"/>
      <c r="B1811" s="132" t="n"/>
      <c r="C1811" s="132" t="n"/>
      <c r="D1811" s="132" t="n"/>
      <c r="E1811" s="132" t="n"/>
      <c r="F1811" s="132" t="n"/>
      <c r="G1811" s="133" t="n"/>
      <c r="H1811" s="133" t="n"/>
    </row>
    <row outlineLevel="0" r="1812">
      <c r="A1812" s="149" t="s">
        <v>965</v>
      </c>
      <c r="B1812" s="150" t="s">
        <v>432</v>
      </c>
      <c r="C1812" s="150" t="s">
        <v>26</v>
      </c>
      <c r="D1812" s="150" t="s">
        <v>26</v>
      </c>
      <c r="E1812" s="150" t="s">
        <v>27</v>
      </c>
      <c r="F1812" s="150" t="s">
        <v>28</v>
      </c>
      <c r="G1812" s="59" t="n">
        <v>117566570</v>
      </c>
      <c r="H1812" s="59" t="n">
        <v>117566570</v>
      </c>
    </row>
    <row outlineLevel="0" r="1813">
      <c r="A1813" s="143" t="s">
        <v>29</v>
      </c>
      <c r="B1813" s="144" t="s">
        <v>432</v>
      </c>
      <c r="C1813" s="144" t="s">
        <v>30</v>
      </c>
      <c r="D1813" s="144" t="s">
        <v>26</v>
      </c>
      <c r="E1813" s="144" t="s">
        <v>27</v>
      </c>
      <c r="F1813" s="144" t="s">
        <v>28</v>
      </c>
      <c r="G1813" s="145" t="n">
        <v>104568270</v>
      </c>
      <c r="H1813" s="145" t="n">
        <v>104568270</v>
      </c>
    </row>
    <row outlineLevel="0" r="1814">
      <c r="A1814" s="146" t="s">
        <v>103</v>
      </c>
      <c r="B1814" s="147" t="s">
        <v>432</v>
      </c>
      <c r="C1814" s="147" t="s">
        <v>30</v>
      </c>
      <c r="D1814" s="147" t="s">
        <v>104</v>
      </c>
      <c r="E1814" s="147" t="s">
        <v>27</v>
      </c>
      <c r="F1814" s="147" t="s">
        <v>28</v>
      </c>
      <c r="G1814" s="148" t="n">
        <v>104568270</v>
      </c>
      <c r="H1814" s="148" t="n">
        <v>104568270</v>
      </c>
    </row>
    <row ht="31.5" outlineLevel="0" r="1815">
      <c r="A1815" s="131" t="s">
        <v>232</v>
      </c>
      <c r="B1815" s="132" t="s">
        <v>432</v>
      </c>
      <c r="C1815" s="132" t="s">
        <v>30</v>
      </c>
      <c r="D1815" s="132" t="s">
        <v>104</v>
      </c>
      <c r="E1815" s="132" t="s">
        <v>233</v>
      </c>
      <c r="F1815" s="132" t="s">
        <v>28</v>
      </c>
      <c r="G1815" s="133" t="n">
        <v>42660</v>
      </c>
      <c r="H1815" s="133" t="n">
        <v>42660</v>
      </c>
    </row>
    <row ht="47.25" outlineLevel="0" r="1816">
      <c r="A1816" s="131" t="s">
        <v>234</v>
      </c>
      <c r="B1816" s="132" t="s">
        <v>432</v>
      </c>
      <c r="C1816" s="132" t="s">
        <v>30</v>
      </c>
      <c r="D1816" s="132" t="s">
        <v>104</v>
      </c>
      <c r="E1816" s="132" t="s">
        <v>235</v>
      </c>
      <c r="F1816" s="132" t="s">
        <v>28</v>
      </c>
      <c r="G1816" s="133" t="n">
        <v>42660</v>
      </c>
      <c r="H1816" s="133" t="n">
        <v>42660</v>
      </c>
    </row>
    <row ht="31.5" outlineLevel="0" r="1817">
      <c r="A1817" s="131" t="s">
        <v>244</v>
      </c>
      <c r="B1817" s="132" t="s">
        <v>432</v>
      </c>
      <c r="C1817" s="132" t="s">
        <v>30</v>
      </c>
      <c r="D1817" s="132" t="s">
        <v>104</v>
      </c>
      <c r="E1817" s="132" t="s">
        <v>245</v>
      </c>
      <c r="F1817" s="132" t="s">
        <v>28</v>
      </c>
      <c r="G1817" s="133" t="n">
        <v>42660</v>
      </c>
      <c r="H1817" s="133" t="n">
        <v>42660</v>
      </c>
    </row>
    <row ht="31.5" outlineLevel="0" r="1818">
      <c r="A1818" s="131" t="s">
        <v>250</v>
      </c>
      <c r="B1818" s="132" t="s">
        <v>432</v>
      </c>
      <c r="C1818" s="132" t="s">
        <v>30</v>
      </c>
      <c r="D1818" s="132" t="s">
        <v>104</v>
      </c>
      <c r="E1818" s="132" t="s">
        <v>251</v>
      </c>
      <c r="F1818" s="132" t="s">
        <v>28</v>
      </c>
      <c r="G1818" s="133" t="n">
        <v>42660</v>
      </c>
      <c r="H1818" s="133" t="n">
        <v>42660</v>
      </c>
    </row>
    <row ht="31.5" outlineLevel="0" r="1819">
      <c r="A1819" s="131" t="s">
        <v>51</v>
      </c>
      <c r="B1819" s="132" t="s">
        <v>432</v>
      </c>
      <c r="C1819" s="132" t="s">
        <v>30</v>
      </c>
      <c r="D1819" s="132" t="s">
        <v>104</v>
      </c>
      <c r="E1819" s="132" t="s">
        <v>251</v>
      </c>
      <c r="F1819" s="132" t="s">
        <v>43</v>
      </c>
      <c r="G1819" s="133" t="n">
        <f aca="false" ca="false" dt2D="false" dtr="false" t="normal">G1820</f>
        <v>42660</v>
      </c>
      <c r="H1819" s="133" t="n">
        <f aca="false" ca="false" dt2D="false" dtr="false" t="normal">H1820</f>
        <v>42660</v>
      </c>
    </row>
    <row outlineLevel="0" r="1820">
      <c r="A1820" s="131" t="s">
        <v>52</v>
      </c>
      <c r="B1820" s="132" t="s">
        <v>432</v>
      </c>
      <c r="C1820" s="132" t="s">
        <v>30</v>
      </c>
      <c r="D1820" s="132" t="s">
        <v>104</v>
      </c>
      <c r="E1820" s="132" t="s">
        <v>251</v>
      </c>
      <c r="F1820" s="132" t="s">
        <v>46</v>
      </c>
      <c r="G1820" s="133" t="n">
        <v>42660</v>
      </c>
      <c r="H1820" s="133" t="n">
        <v>42660</v>
      </c>
    </row>
    <row customHeight="true" ht="20.25" outlineLevel="0" r="1821">
      <c r="A1821" s="131" t="s">
        <v>125</v>
      </c>
      <c r="B1821" s="132" t="s">
        <v>432</v>
      </c>
      <c r="C1821" s="132" t="s">
        <v>30</v>
      </c>
      <c r="D1821" s="132" t="s">
        <v>104</v>
      </c>
      <c r="E1821" s="132" t="s">
        <v>126</v>
      </c>
      <c r="F1821" s="132" t="s">
        <v>28</v>
      </c>
      <c r="G1821" s="133" t="n">
        <v>536130</v>
      </c>
      <c r="H1821" s="133" t="n">
        <v>536130</v>
      </c>
    </row>
    <row ht="31.5" outlineLevel="0" r="1822">
      <c r="A1822" s="131" t="s">
        <v>127</v>
      </c>
      <c r="B1822" s="132" t="s">
        <v>432</v>
      </c>
      <c r="C1822" s="132" t="s">
        <v>30</v>
      </c>
      <c r="D1822" s="132" t="s">
        <v>104</v>
      </c>
      <c r="E1822" s="132" t="s">
        <v>128</v>
      </c>
      <c r="F1822" s="132" t="s">
        <v>28</v>
      </c>
      <c r="G1822" s="133" t="n">
        <v>536130</v>
      </c>
      <c r="H1822" s="133" t="n">
        <v>536130</v>
      </c>
    </row>
    <row ht="31.5" outlineLevel="0" r="1823">
      <c r="A1823" s="131" t="s">
        <v>133</v>
      </c>
      <c r="B1823" s="132" t="s">
        <v>432</v>
      </c>
      <c r="C1823" s="132" t="s">
        <v>30</v>
      </c>
      <c r="D1823" s="132" t="s">
        <v>104</v>
      </c>
      <c r="E1823" s="132" t="s">
        <v>134</v>
      </c>
      <c r="F1823" s="132" t="s">
        <v>28</v>
      </c>
      <c r="G1823" s="133" t="n">
        <v>536130</v>
      </c>
      <c r="H1823" s="133" t="n">
        <v>536130</v>
      </c>
    </row>
    <row ht="31.5" outlineLevel="0" r="1824">
      <c r="A1824" s="131" t="s">
        <v>131</v>
      </c>
      <c r="B1824" s="132" t="s">
        <v>432</v>
      </c>
      <c r="C1824" s="132" t="s">
        <v>30</v>
      </c>
      <c r="D1824" s="132" t="s">
        <v>104</v>
      </c>
      <c r="E1824" s="132" t="s">
        <v>135</v>
      </c>
      <c r="F1824" s="132" t="s">
        <v>28</v>
      </c>
      <c r="G1824" s="133" t="n">
        <v>536130</v>
      </c>
      <c r="H1824" s="133" t="n">
        <v>536130</v>
      </c>
    </row>
    <row ht="31.5" outlineLevel="0" r="1825">
      <c r="A1825" s="131" t="s">
        <v>51</v>
      </c>
      <c r="B1825" s="132" t="s">
        <v>432</v>
      </c>
      <c r="C1825" s="132" t="s">
        <v>30</v>
      </c>
      <c r="D1825" s="132" t="s">
        <v>104</v>
      </c>
      <c r="E1825" s="132" t="s">
        <v>135</v>
      </c>
      <c r="F1825" s="132" t="s">
        <v>43</v>
      </c>
      <c r="G1825" s="133" t="n">
        <f aca="false" ca="false" dt2D="false" dtr="false" t="normal">G1826</f>
        <v>536130</v>
      </c>
      <c r="H1825" s="133" t="n">
        <f aca="false" ca="false" dt2D="false" dtr="false" t="normal">H1826</f>
        <v>536130</v>
      </c>
    </row>
    <row outlineLevel="0" r="1826">
      <c r="A1826" s="131" t="s">
        <v>52</v>
      </c>
      <c r="B1826" s="132" t="s">
        <v>432</v>
      </c>
      <c r="C1826" s="132" t="s">
        <v>30</v>
      </c>
      <c r="D1826" s="132" t="s">
        <v>104</v>
      </c>
      <c r="E1826" s="132" t="s">
        <v>135</v>
      </c>
      <c r="F1826" s="132" t="s">
        <v>46</v>
      </c>
      <c r="G1826" s="133" t="n">
        <v>536130</v>
      </c>
      <c r="H1826" s="133" t="n">
        <v>536130</v>
      </c>
    </row>
    <row ht="31.5" outlineLevel="0" r="1827">
      <c r="A1827" s="131" t="s">
        <v>966</v>
      </c>
      <c r="B1827" s="132" t="s">
        <v>432</v>
      </c>
      <c r="C1827" s="132" t="s">
        <v>30</v>
      </c>
      <c r="D1827" s="132" t="s">
        <v>104</v>
      </c>
      <c r="E1827" s="132" t="s">
        <v>967</v>
      </c>
      <c r="F1827" s="132" t="s">
        <v>28</v>
      </c>
      <c r="G1827" s="133" t="n">
        <f aca="false" ca="false" dt2D="false" dtr="false" t="normal">G1828+G1858</f>
        <v>103989480</v>
      </c>
      <c r="H1827" s="133" t="n">
        <f aca="false" ca="false" dt2D="false" dtr="false" t="normal">H1828+H1858</f>
        <v>103989480</v>
      </c>
    </row>
    <row ht="31.5" outlineLevel="0" r="1828">
      <c r="A1828" s="131" t="s">
        <v>968</v>
      </c>
      <c r="B1828" s="132" t="s">
        <v>432</v>
      </c>
      <c r="C1828" s="132" t="s">
        <v>30</v>
      </c>
      <c r="D1828" s="132" t="s">
        <v>104</v>
      </c>
      <c r="E1828" s="132" t="s">
        <v>969</v>
      </c>
      <c r="F1828" s="132" t="s">
        <v>28</v>
      </c>
      <c r="G1828" s="133" t="n">
        <f aca="false" ca="false" dt2D="false" dtr="false" t="normal">G1829+G1840+G1855+G1844</f>
        <v>99939480</v>
      </c>
      <c r="H1828" s="133" t="n">
        <f aca="false" ca="false" dt2D="false" dtr="false" t="normal">H1829+H1840+H1855+H1844</f>
        <v>99939480</v>
      </c>
    </row>
    <row outlineLevel="0" r="1829">
      <c r="A1829" s="131" t="s">
        <v>38</v>
      </c>
      <c r="B1829" s="132" t="s">
        <v>432</v>
      </c>
      <c r="C1829" s="132" t="s">
        <v>30</v>
      </c>
      <c r="D1829" s="132" t="s">
        <v>104</v>
      </c>
      <c r="E1829" s="132" t="s">
        <v>970</v>
      </c>
      <c r="F1829" s="132" t="s">
        <v>28</v>
      </c>
      <c r="G1829" s="133" t="n">
        <f aca="false" ca="false" dt2D="false" dtr="false" t="normal">G1830+G1833+G1836</f>
        <v>4122803</v>
      </c>
      <c r="H1829" s="133" t="n">
        <f aca="false" ca="false" dt2D="false" dtr="false" t="normal">H1830+H1833+H1836</f>
        <v>4122803</v>
      </c>
    </row>
    <row outlineLevel="0" r="1830">
      <c r="A1830" s="131" t="s">
        <v>41</v>
      </c>
      <c r="B1830" s="132" t="s">
        <v>432</v>
      </c>
      <c r="C1830" s="132" t="s">
        <v>30</v>
      </c>
      <c r="D1830" s="132" t="s">
        <v>104</v>
      </c>
      <c r="E1830" s="132" t="s">
        <v>970</v>
      </c>
      <c r="F1830" s="132" t="s">
        <v>42</v>
      </c>
      <c r="G1830" s="133" t="n">
        <f aca="false" ca="false" dt2D="false" dtr="false" t="normal">SUM(G1831:G1832)</f>
        <v>977072</v>
      </c>
      <c r="H1830" s="133" t="n">
        <f aca="false" ca="false" dt2D="false" dtr="false" t="normal">SUM(H1831:H1832)</f>
        <v>977072</v>
      </c>
    </row>
    <row ht="31.5" outlineLevel="0" r="1831">
      <c r="A1831" s="131" t="s">
        <v>44</v>
      </c>
      <c r="B1831" s="132" t="s">
        <v>432</v>
      </c>
      <c r="C1831" s="132" t="s">
        <v>30</v>
      </c>
      <c r="D1831" s="132" t="s">
        <v>104</v>
      </c>
      <c r="E1831" s="132" t="s">
        <v>970</v>
      </c>
      <c r="F1831" s="132" t="s">
        <v>45</v>
      </c>
      <c r="G1831" s="133" t="n">
        <v>751552.5</v>
      </c>
      <c r="H1831" s="133" t="n">
        <v>751552.5</v>
      </c>
    </row>
    <row ht="31.5" outlineLevel="0" r="1832">
      <c r="A1832" s="131" t="s">
        <v>49</v>
      </c>
      <c r="B1832" s="132" t="s">
        <v>432</v>
      </c>
      <c r="C1832" s="132" t="s">
        <v>30</v>
      </c>
      <c r="D1832" s="132" t="s">
        <v>104</v>
      </c>
      <c r="E1832" s="132" t="s">
        <v>970</v>
      </c>
      <c r="F1832" s="132" t="s">
        <v>50</v>
      </c>
      <c r="G1832" s="133" t="n">
        <v>225519.5</v>
      </c>
      <c r="H1832" s="133" t="n">
        <v>225519.5</v>
      </c>
    </row>
    <row ht="31.5" outlineLevel="0" r="1833">
      <c r="A1833" s="131" t="s">
        <v>51</v>
      </c>
      <c r="B1833" s="132" t="s">
        <v>432</v>
      </c>
      <c r="C1833" s="132" t="s">
        <v>30</v>
      </c>
      <c r="D1833" s="132" t="s">
        <v>104</v>
      </c>
      <c r="E1833" s="132" t="s">
        <v>970</v>
      </c>
      <c r="F1833" s="132" t="s">
        <v>43</v>
      </c>
      <c r="G1833" s="133" t="n">
        <f aca="false" ca="false" dt2D="false" dtr="false" t="normal">SUM(G1834:G1835)</f>
        <v>2954440.2</v>
      </c>
      <c r="H1833" s="133" t="n">
        <f aca="false" ca="false" dt2D="false" dtr="false" t="normal">SUM(H1834:H1835)</f>
        <v>2954440.2</v>
      </c>
    </row>
    <row outlineLevel="0" r="1834">
      <c r="A1834" s="131" t="s">
        <v>52</v>
      </c>
      <c r="B1834" s="132" t="s">
        <v>432</v>
      </c>
      <c r="C1834" s="132" t="s">
        <v>30</v>
      </c>
      <c r="D1834" s="132" t="s">
        <v>104</v>
      </c>
      <c r="E1834" s="132" t="s">
        <v>970</v>
      </c>
      <c r="F1834" s="132" t="s">
        <v>46</v>
      </c>
      <c r="G1834" s="133" t="n">
        <v>2421300.2</v>
      </c>
      <c r="H1834" s="133" t="n">
        <v>2421300.2</v>
      </c>
    </row>
    <row outlineLevel="0" r="1835">
      <c r="A1835" s="131" t="s">
        <v>184</v>
      </c>
      <c r="B1835" s="132" t="s">
        <v>432</v>
      </c>
      <c r="C1835" s="132" t="s">
        <v>30</v>
      </c>
      <c r="D1835" s="132" t="s">
        <v>104</v>
      </c>
      <c r="E1835" s="132" t="s">
        <v>970</v>
      </c>
      <c r="F1835" s="132" t="s">
        <v>185</v>
      </c>
      <c r="G1835" s="133" t="n">
        <v>533140</v>
      </c>
      <c r="H1835" s="133" t="n">
        <v>533140</v>
      </c>
    </row>
    <row outlineLevel="0" r="1836">
      <c r="A1836" s="131" t="s">
        <v>86</v>
      </c>
      <c r="B1836" s="132" t="s">
        <v>432</v>
      </c>
      <c r="C1836" s="132" t="s">
        <v>30</v>
      </c>
      <c r="D1836" s="132" t="s">
        <v>104</v>
      </c>
      <c r="E1836" s="132" t="s">
        <v>970</v>
      </c>
      <c r="F1836" s="132" t="s">
        <v>87</v>
      </c>
      <c r="G1836" s="133" t="n">
        <f aca="false" ca="false" dt2D="false" dtr="false" t="normal">SUM(G1837:G1839)</f>
        <v>191290.8</v>
      </c>
      <c r="H1836" s="133" t="n">
        <f aca="false" ca="false" dt2D="false" dtr="false" t="normal">SUM(H1837:H1839)</f>
        <v>191290.8</v>
      </c>
    </row>
    <row outlineLevel="0" r="1837">
      <c r="A1837" s="131" t="s">
        <v>186</v>
      </c>
      <c r="B1837" s="132" t="s">
        <v>432</v>
      </c>
      <c r="C1837" s="132" t="s">
        <v>30</v>
      </c>
      <c r="D1837" s="132" t="s">
        <v>104</v>
      </c>
      <c r="E1837" s="132" t="s">
        <v>970</v>
      </c>
      <c r="F1837" s="132" t="s">
        <v>187</v>
      </c>
      <c r="G1837" s="133" t="n">
        <v>180000</v>
      </c>
      <c r="H1837" s="133" t="n">
        <v>180000</v>
      </c>
    </row>
    <row outlineLevel="0" r="1838">
      <c r="A1838" s="131" t="s">
        <v>88</v>
      </c>
      <c r="B1838" s="132" t="s">
        <v>432</v>
      </c>
      <c r="C1838" s="132" t="s">
        <v>30</v>
      </c>
      <c r="D1838" s="132" t="s">
        <v>104</v>
      </c>
      <c r="E1838" s="132" t="s">
        <v>970</v>
      </c>
      <c r="F1838" s="132" t="s">
        <v>89</v>
      </c>
      <c r="G1838" s="133" t="n">
        <v>10283.8</v>
      </c>
      <c r="H1838" s="133" t="n">
        <v>10283.8</v>
      </c>
    </row>
    <row outlineLevel="0" r="1839">
      <c r="A1839" s="131" t="s">
        <v>113</v>
      </c>
      <c r="B1839" s="132" t="s">
        <v>432</v>
      </c>
      <c r="C1839" s="132" t="s">
        <v>30</v>
      </c>
      <c r="D1839" s="132" t="s">
        <v>104</v>
      </c>
      <c r="E1839" s="132" t="s">
        <v>970</v>
      </c>
      <c r="F1839" s="132" t="s">
        <v>114</v>
      </c>
      <c r="G1839" s="133" t="n">
        <v>1007</v>
      </c>
      <c r="H1839" s="133" t="n">
        <v>1007</v>
      </c>
    </row>
    <row ht="31.5" outlineLevel="0" r="1840">
      <c r="A1840" s="131" t="s">
        <v>53</v>
      </c>
      <c r="B1840" s="132" t="s">
        <v>432</v>
      </c>
      <c r="C1840" s="132" t="s">
        <v>30</v>
      </c>
      <c r="D1840" s="132" t="s">
        <v>104</v>
      </c>
      <c r="E1840" s="132" t="s">
        <v>971</v>
      </c>
      <c r="F1840" s="132" t="s">
        <v>28</v>
      </c>
      <c r="G1840" s="133" t="n">
        <v>68834047</v>
      </c>
      <c r="H1840" s="133" t="n">
        <v>68834047</v>
      </c>
    </row>
    <row outlineLevel="0" r="1841">
      <c r="A1841" s="131" t="s">
        <v>41</v>
      </c>
      <c r="B1841" s="132" t="s">
        <v>432</v>
      </c>
      <c r="C1841" s="132" t="s">
        <v>30</v>
      </c>
      <c r="D1841" s="132" t="s">
        <v>104</v>
      </c>
      <c r="E1841" s="132" t="s">
        <v>971</v>
      </c>
      <c r="F1841" s="132" t="s">
        <v>42</v>
      </c>
      <c r="G1841" s="133" t="n">
        <f aca="false" ca="false" dt2D="false" dtr="false" t="normal">SUM(G1842:G1843)</f>
        <v>68834047</v>
      </c>
      <c r="H1841" s="133" t="n">
        <f aca="false" ca="false" dt2D="false" dtr="false" t="normal">SUM(H1842:H1843)</f>
        <v>68834047</v>
      </c>
    </row>
    <row outlineLevel="0" r="1842">
      <c r="A1842" s="131" t="s">
        <v>55</v>
      </c>
      <c r="B1842" s="132" t="s">
        <v>432</v>
      </c>
      <c r="C1842" s="132" t="s">
        <v>30</v>
      </c>
      <c r="D1842" s="132" t="s">
        <v>104</v>
      </c>
      <c r="E1842" s="132" t="s">
        <v>971</v>
      </c>
      <c r="F1842" s="132" t="s">
        <v>56</v>
      </c>
      <c r="G1842" s="133" t="n">
        <v>52867931</v>
      </c>
      <c r="H1842" s="133" t="n">
        <v>52867931</v>
      </c>
    </row>
    <row ht="31.5" outlineLevel="0" r="1843">
      <c r="A1843" s="131" t="s">
        <v>49</v>
      </c>
      <c r="B1843" s="132" t="s">
        <v>432</v>
      </c>
      <c r="C1843" s="132" t="s">
        <v>30</v>
      </c>
      <c r="D1843" s="132" t="s">
        <v>104</v>
      </c>
      <c r="E1843" s="132" t="s">
        <v>971</v>
      </c>
      <c r="F1843" s="132" t="s">
        <v>50</v>
      </c>
      <c r="G1843" s="133" t="n">
        <v>15966116</v>
      </c>
      <c r="H1843" s="133" t="n">
        <v>15966116</v>
      </c>
    </row>
    <row outlineLevel="0" r="1844">
      <c r="A1844" s="131" t="s">
        <v>176</v>
      </c>
      <c r="B1844" s="132" t="s">
        <v>432</v>
      </c>
      <c r="C1844" s="132" t="s">
        <v>30</v>
      </c>
      <c r="D1844" s="132" t="s">
        <v>104</v>
      </c>
      <c r="E1844" s="132" t="s">
        <v>972</v>
      </c>
      <c r="F1844" s="132" t="s">
        <v>28</v>
      </c>
      <c r="G1844" s="133" t="n">
        <v>26932630</v>
      </c>
      <c r="H1844" s="133" t="n">
        <v>26932630</v>
      </c>
    </row>
    <row outlineLevel="0" r="1845">
      <c r="A1845" s="131" t="s">
        <v>178</v>
      </c>
      <c r="B1845" s="132" t="s">
        <v>432</v>
      </c>
      <c r="C1845" s="132" t="s">
        <v>30</v>
      </c>
      <c r="D1845" s="132" t="s">
        <v>104</v>
      </c>
      <c r="E1845" s="132" t="s">
        <v>972</v>
      </c>
      <c r="F1845" s="132" t="s">
        <v>179</v>
      </c>
      <c r="G1845" s="133" t="n">
        <f aca="false" ca="false" dt2D="false" dtr="false" t="normal">SUM(G1846:G1847)</f>
        <v>23899739.990000002</v>
      </c>
      <c r="H1845" s="133" t="n">
        <f aca="false" ca="false" dt2D="false" dtr="false" t="normal">SUM(H1846:H1847)</f>
        <v>23899739.990000002</v>
      </c>
    </row>
    <row outlineLevel="0" r="1846">
      <c r="A1846" s="131" t="s">
        <v>180</v>
      </c>
      <c r="B1846" s="132" t="s">
        <v>432</v>
      </c>
      <c r="C1846" s="132" t="s">
        <v>30</v>
      </c>
      <c r="D1846" s="132" t="s">
        <v>104</v>
      </c>
      <c r="E1846" s="132" t="s">
        <v>972</v>
      </c>
      <c r="F1846" s="132" t="s">
        <v>181</v>
      </c>
      <c r="G1846" s="133" t="n">
        <v>18356175.12</v>
      </c>
      <c r="H1846" s="133" t="n">
        <v>18356175.12</v>
      </c>
    </row>
    <row ht="31.5" outlineLevel="0" r="1847">
      <c r="A1847" s="131" t="s">
        <v>182</v>
      </c>
      <c r="B1847" s="132" t="s">
        <v>432</v>
      </c>
      <c r="C1847" s="132" t="s">
        <v>30</v>
      </c>
      <c r="D1847" s="132" t="s">
        <v>104</v>
      </c>
      <c r="E1847" s="132" t="s">
        <v>972</v>
      </c>
      <c r="F1847" s="132" t="s">
        <v>183</v>
      </c>
      <c r="G1847" s="133" t="n">
        <v>5543564.87</v>
      </c>
      <c r="H1847" s="133" t="n">
        <v>5543564.87</v>
      </c>
    </row>
    <row ht="31.5" outlineLevel="0" r="1848">
      <c r="A1848" s="131" t="s">
        <v>51</v>
      </c>
      <c r="B1848" s="132" t="s">
        <v>432</v>
      </c>
      <c r="C1848" s="132" t="s">
        <v>30</v>
      </c>
      <c r="D1848" s="132" t="s">
        <v>104</v>
      </c>
      <c r="E1848" s="132" t="s">
        <v>972</v>
      </c>
      <c r="F1848" s="132" t="s">
        <v>43</v>
      </c>
      <c r="G1848" s="133" t="n">
        <f aca="false" ca="false" dt2D="false" dtr="false" t="normal">SUM(G1849:G1850)</f>
        <v>2915640</v>
      </c>
      <c r="H1848" s="133" t="n">
        <f aca="false" ca="false" dt2D="false" dtr="false" t="normal">SUM(H1849:H1850)</f>
        <v>2915640</v>
      </c>
    </row>
    <row outlineLevel="0" r="1849">
      <c r="A1849" s="131" t="s">
        <v>52</v>
      </c>
      <c r="B1849" s="132" t="s">
        <v>432</v>
      </c>
      <c r="C1849" s="132" t="s">
        <v>30</v>
      </c>
      <c r="D1849" s="132" t="s">
        <v>104</v>
      </c>
      <c r="E1849" s="132" t="s">
        <v>972</v>
      </c>
      <c r="F1849" s="132" t="s">
        <v>46</v>
      </c>
      <c r="G1849" s="133" t="n">
        <v>2538450</v>
      </c>
      <c r="H1849" s="133" t="n">
        <v>2538450</v>
      </c>
    </row>
    <row outlineLevel="0" r="1850">
      <c r="A1850" s="131" t="s">
        <v>184</v>
      </c>
      <c r="B1850" s="132" t="s">
        <v>432</v>
      </c>
      <c r="C1850" s="132" t="s">
        <v>30</v>
      </c>
      <c r="D1850" s="132" t="s">
        <v>104</v>
      </c>
      <c r="E1850" s="132" t="s">
        <v>972</v>
      </c>
      <c r="F1850" s="132" t="s">
        <v>185</v>
      </c>
      <c r="G1850" s="133" t="n">
        <v>377190</v>
      </c>
      <c r="H1850" s="133" t="n">
        <v>377190</v>
      </c>
    </row>
    <row outlineLevel="0" r="1851">
      <c r="A1851" s="131" t="s">
        <v>86</v>
      </c>
      <c r="B1851" s="132" t="s">
        <v>432</v>
      </c>
      <c r="C1851" s="132" t="s">
        <v>30</v>
      </c>
      <c r="D1851" s="132" t="s">
        <v>104</v>
      </c>
      <c r="E1851" s="132" t="s">
        <v>972</v>
      </c>
      <c r="F1851" s="132" t="s">
        <v>87</v>
      </c>
      <c r="G1851" s="133" t="n">
        <f aca="false" ca="false" dt2D="false" dtr="false" t="normal">SUM(G1852:G1854)</f>
        <v>117250.01000000001</v>
      </c>
      <c r="H1851" s="133" t="n">
        <f aca="false" ca="false" dt2D="false" dtr="false" t="normal">SUM(H1852:H1854)</f>
        <v>117250.01000000001</v>
      </c>
    </row>
    <row outlineLevel="0" r="1852">
      <c r="A1852" s="131" t="s">
        <v>186</v>
      </c>
      <c r="B1852" s="132" t="s">
        <v>432</v>
      </c>
      <c r="C1852" s="132" t="s">
        <v>30</v>
      </c>
      <c r="D1852" s="132" t="s">
        <v>104</v>
      </c>
      <c r="E1852" s="132" t="s">
        <v>972</v>
      </c>
      <c r="F1852" s="132" t="s">
        <v>187</v>
      </c>
      <c r="G1852" s="133" t="n">
        <v>18059</v>
      </c>
      <c r="H1852" s="133" t="n">
        <v>18059</v>
      </c>
    </row>
    <row outlineLevel="0" r="1853">
      <c r="A1853" s="131" t="s">
        <v>88</v>
      </c>
      <c r="B1853" s="132" t="s">
        <v>432</v>
      </c>
      <c r="C1853" s="132" t="s">
        <v>30</v>
      </c>
      <c r="D1853" s="132" t="s">
        <v>104</v>
      </c>
      <c r="E1853" s="132" t="s">
        <v>972</v>
      </c>
      <c r="F1853" s="132" t="s">
        <v>89</v>
      </c>
      <c r="G1853" s="133" t="n">
        <v>4236.01</v>
      </c>
      <c r="H1853" s="133" t="n">
        <v>4236.01</v>
      </c>
    </row>
    <row outlineLevel="0" r="1854">
      <c r="A1854" s="131" t="s">
        <v>113</v>
      </c>
      <c r="B1854" s="132" t="s">
        <v>432</v>
      </c>
      <c r="C1854" s="132" t="s">
        <v>30</v>
      </c>
      <c r="D1854" s="132" t="s">
        <v>104</v>
      </c>
      <c r="E1854" s="132" t="s">
        <v>972</v>
      </c>
      <c r="F1854" s="132" t="s">
        <v>114</v>
      </c>
      <c r="G1854" s="133" t="n">
        <v>94955</v>
      </c>
      <c r="H1854" s="133" t="n">
        <v>94955</v>
      </c>
    </row>
    <row outlineLevel="0" r="1855">
      <c r="A1855" s="131" t="s">
        <v>327</v>
      </c>
      <c r="B1855" s="132" t="s">
        <v>432</v>
      </c>
      <c r="C1855" s="132" t="s">
        <v>30</v>
      </c>
      <c r="D1855" s="132" t="s">
        <v>104</v>
      </c>
      <c r="E1855" s="132" t="s">
        <v>973</v>
      </c>
      <c r="F1855" s="132" t="s">
        <v>28</v>
      </c>
      <c r="G1855" s="133" t="n">
        <v>50000</v>
      </c>
      <c r="H1855" s="133" t="n">
        <v>50000</v>
      </c>
    </row>
    <row outlineLevel="0" r="1856">
      <c r="A1856" s="131" t="s">
        <v>240</v>
      </c>
      <c r="B1856" s="132" t="s">
        <v>432</v>
      </c>
      <c r="C1856" s="132" t="s">
        <v>30</v>
      </c>
      <c r="D1856" s="132" t="s">
        <v>104</v>
      </c>
      <c r="E1856" s="132" t="s">
        <v>973</v>
      </c>
      <c r="F1856" s="132" t="s">
        <v>241</v>
      </c>
      <c r="G1856" s="133" t="n">
        <f aca="false" ca="false" dt2D="false" dtr="false" t="normal">G1857</f>
        <v>50000</v>
      </c>
      <c r="H1856" s="133" t="n">
        <f aca="false" ca="false" dt2D="false" dtr="false" t="normal">H1857</f>
        <v>50000</v>
      </c>
    </row>
    <row ht="31.5" outlineLevel="0" r="1857">
      <c r="A1857" s="131" t="s">
        <v>242</v>
      </c>
      <c r="B1857" s="132" t="s">
        <v>432</v>
      </c>
      <c r="C1857" s="132" t="s">
        <v>30</v>
      </c>
      <c r="D1857" s="132" t="s">
        <v>104</v>
      </c>
      <c r="E1857" s="132" t="s">
        <v>973</v>
      </c>
      <c r="F1857" s="132" t="s">
        <v>243</v>
      </c>
      <c r="G1857" s="133" t="n">
        <v>50000</v>
      </c>
      <c r="H1857" s="133" t="n">
        <v>50000</v>
      </c>
    </row>
    <row outlineLevel="0" r="1858">
      <c r="A1858" s="131" t="s">
        <v>68</v>
      </c>
      <c r="B1858" s="132" t="s">
        <v>432</v>
      </c>
      <c r="C1858" s="132" t="s">
        <v>30</v>
      </c>
      <c r="D1858" s="132" t="s">
        <v>104</v>
      </c>
      <c r="E1858" s="132" t="s">
        <v>974</v>
      </c>
      <c r="F1858" s="132" t="s">
        <v>28</v>
      </c>
      <c r="G1858" s="133" t="n">
        <v>4050000</v>
      </c>
      <c r="H1858" s="133" t="n">
        <v>4050000</v>
      </c>
    </row>
    <row ht="31.5" outlineLevel="0" r="1859">
      <c r="A1859" s="131" t="s">
        <v>975</v>
      </c>
      <c r="B1859" s="132" t="s">
        <v>432</v>
      </c>
      <c r="C1859" s="132" t="s">
        <v>30</v>
      </c>
      <c r="D1859" s="132" t="s">
        <v>104</v>
      </c>
      <c r="E1859" s="132" t="s">
        <v>976</v>
      </c>
      <c r="F1859" s="132" t="s">
        <v>28</v>
      </c>
      <c r="G1859" s="133" t="n">
        <v>550000</v>
      </c>
      <c r="H1859" s="133" t="n">
        <v>550000</v>
      </c>
    </row>
    <row ht="31.5" outlineLevel="0" r="1860">
      <c r="A1860" s="131" t="s">
        <v>51</v>
      </c>
      <c r="B1860" s="132" t="s">
        <v>432</v>
      </c>
      <c r="C1860" s="132" t="s">
        <v>30</v>
      </c>
      <c r="D1860" s="132" t="s">
        <v>104</v>
      </c>
      <c r="E1860" s="132" t="s">
        <v>976</v>
      </c>
      <c r="F1860" s="132" t="s">
        <v>43</v>
      </c>
      <c r="G1860" s="133" t="n">
        <f aca="false" ca="false" dt2D="false" dtr="false" t="normal">G1861</f>
        <v>200000</v>
      </c>
      <c r="H1860" s="133" t="n">
        <f aca="false" ca="false" dt2D="false" dtr="false" t="normal">H1861</f>
        <v>200000</v>
      </c>
    </row>
    <row outlineLevel="0" r="1861">
      <c r="A1861" s="131" t="s">
        <v>52</v>
      </c>
      <c r="B1861" s="132" t="s">
        <v>432</v>
      </c>
      <c r="C1861" s="132" t="s">
        <v>30</v>
      </c>
      <c r="D1861" s="132" t="s">
        <v>104</v>
      </c>
      <c r="E1861" s="132" t="s">
        <v>976</v>
      </c>
      <c r="F1861" s="132" t="s">
        <v>46</v>
      </c>
      <c r="G1861" s="133" t="n">
        <v>200000</v>
      </c>
      <c r="H1861" s="133" t="n">
        <v>200000</v>
      </c>
    </row>
    <row outlineLevel="0" r="1862">
      <c r="A1862" s="131" t="s">
        <v>240</v>
      </c>
      <c r="B1862" s="132" t="s">
        <v>432</v>
      </c>
      <c r="C1862" s="132" t="s">
        <v>30</v>
      </c>
      <c r="D1862" s="132" t="s">
        <v>104</v>
      </c>
      <c r="E1862" s="132" t="s">
        <v>976</v>
      </c>
      <c r="F1862" s="132" t="s">
        <v>241</v>
      </c>
      <c r="G1862" s="133" t="n">
        <f aca="false" ca="false" dt2D="false" dtr="false" t="normal">G1863</f>
        <v>350000</v>
      </c>
      <c r="H1862" s="133" t="n">
        <f aca="false" ca="false" dt2D="false" dtr="false" t="normal">H1863</f>
        <v>350000</v>
      </c>
    </row>
    <row ht="31.5" outlineLevel="0" r="1863">
      <c r="A1863" s="131" t="s">
        <v>242</v>
      </c>
      <c r="B1863" s="132" t="s">
        <v>432</v>
      </c>
      <c r="C1863" s="132" t="s">
        <v>30</v>
      </c>
      <c r="D1863" s="132" t="s">
        <v>104</v>
      </c>
      <c r="E1863" s="132" t="s">
        <v>976</v>
      </c>
      <c r="F1863" s="132" t="s">
        <v>243</v>
      </c>
      <c r="G1863" s="133" t="n">
        <v>350000</v>
      </c>
      <c r="H1863" s="133" t="n">
        <v>350000</v>
      </c>
    </row>
    <row ht="31.5" outlineLevel="0" r="1864">
      <c r="A1864" s="131" t="s">
        <v>977</v>
      </c>
      <c r="B1864" s="132" t="s">
        <v>432</v>
      </c>
      <c r="C1864" s="132" t="s">
        <v>30</v>
      </c>
      <c r="D1864" s="132" t="s">
        <v>104</v>
      </c>
      <c r="E1864" s="132" t="s">
        <v>978</v>
      </c>
      <c r="F1864" s="132" t="s">
        <v>28</v>
      </c>
      <c r="G1864" s="133" t="n">
        <v>3500000</v>
      </c>
      <c r="H1864" s="133" t="n">
        <v>3500000</v>
      </c>
    </row>
    <row ht="31.5" outlineLevel="0" r="1865">
      <c r="A1865" s="131" t="s">
        <v>51</v>
      </c>
      <c r="B1865" s="132" t="s">
        <v>432</v>
      </c>
      <c r="C1865" s="132" t="s">
        <v>30</v>
      </c>
      <c r="D1865" s="132" t="s">
        <v>104</v>
      </c>
      <c r="E1865" s="132" t="s">
        <v>978</v>
      </c>
      <c r="F1865" s="132" t="s">
        <v>43</v>
      </c>
      <c r="G1865" s="133" t="n">
        <f aca="false" ca="false" dt2D="false" dtr="false" t="normal">G1866</f>
        <v>3500000</v>
      </c>
      <c r="H1865" s="133" t="n">
        <f aca="false" ca="false" dt2D="false" dtr="false" t="normal">H1866</f>
        <v>3500000</v>
      </c>
    </row>
    <row outlineLevel="0" r="1866">
      <c r="A1866" s="131" t="s">
        <v>52</v>
      </c>
      <c r="B1866" s="132" t="s">
        <v>432</v>
      </c>
      <c r="C1866" s="132" t="s">
        <v>30</v>
      </c>
      <c r="D1866" s="132" t="s">
        <v>104</v>
      </c>
      <c r="E1866" s="132" t="s">
        <v>978</v>
      </c>
      <c r="F1866" s="132" t="s">
        <v>46</v>
      </c>
      <c r="G1866" s="133" t="n">
        <v>3500000</v>
      </c>
      <c r="H1866" s="133" t="n">
        <v>3500000</v>
      </c>
    </row>
    <row outlineLevel="0" r="1867">
      <c r="A1867" s="143" t="s">
        <v>268</v>
      </c>
      <c r="B1867" s="144" t="s">
        <v>432</v>
      </c>
      <c r="C1867" s="144" t="s">
        <v>82</v>
      </c>
      <c r="D1867" s="144" t="s">
        <v>26</v>
      </c>
      <c r="E1867" s="144" t="s">
        <v>27</v>
      </c>
      <c r="F1867" s="144" t="s">
        <v>28</v>
      </c>
      <c r="G1867" s="145" t="n">
        <v>9588300</v>
      </c>
      <c r="H1867" s="145" t="n">
        <v>9588300</v>
      </c>
    </row>
    <row outlineLevel="0" r="1868">
      <c r="A1868" s="146" t="s">
        <v>269</v>
      </c>
      <c r="B1868" s="147" t="s">
        <v>432</v>
      </c>
      <c r="C1868" s="147" t="s">
        <v>82</v>
      </c>
      <c r="D1868" s="147" t="s">
        <v>66</v>
      </c>
      <c r="E1868" s="147" t="s">
        <v>27</v>
      </c>
      <c r="F1868" s="147" t="s">
        <v>28</v>
      </c>
      <c r="G1868" s="148" t="n">
        <v>9588300</v>
      </c>
      <c r="H1868" s="148" t="n">
        <v>9588300</v>
      </c>
    </row>
    <row ht="31.5" outlineLevel="0" r="1869">
      <c r="A1869" s="131" t="s">
        <v>979</v>
      </c>
      <c r="B1869" s="132" t="s">
        <v>432</v>
      </c>
      <c r="C1869" s="132" t="s">
        <v>82</v>
      </c>
      <c r="D1869" s="132" t="s">
        <v>66</v>
      </c>
      <c r="E1869" s="132" t="s">
        <v>980</v>
      </c>
      <c r="F1869" s="132" t="s">
        <v>28</v>
      </c>
      <c r="G1869" s="133" t="n">
        <v>9488300</v>
      </c>
      <c r="H1869" s="133" t="n">
        <v>9488300</v>
      </c>
    </row>
    <row ht="31.5" outlineLevel="0" r="1870">
      <c r="A1870" s="131" t="s">
        <v>981</v>
      </c>
      <c r="B1870" s="132" t="s">
        <v>432</v>
      </c>
      <c r="C1870" s="132" t="s">
        <v>82</v>
      </c>
      <c r="D1870" s="132" t="s">
        <v>66</v>
      </c>
      <c r="E1870" s="132" t="s">
        <v>982</v>
      </c>
      <c r="F1870" s="132" t="s">
        <v>28</v>
      </c>
      <c r="G1870" s="133" t="n">
        <v>9488300</v>
      </c>
      <c r="H1870" s="133" t="n">
        <v>9488300</v>
      </c>
    </row>
    <row ht="47.25" outlineLevel="0" r="1871">
      <c r="A1871" s="131" t="s">
        <v>983</v>
      </c>
      <c r="B1871" s="132" t="s">
        <v>432</v>
      </c>
      <c r="C1871" s="132" t="s">
        <v>82</v>
      </c>
      <c r="D1871" s="132" t="s">
        <v>66</v>
      </c>
      <c r="E1871" s="132" t="s">
        <v>984</v>
      </c>
      <c r="F1871" s="132" t="s">
        <v>28</v>
      </c>
      <c r="G1871" s="133" t="n">
        <v>7860150</v>
      </c>
      <c r="H1871" s="133" t="n">
        <v>7860150</v>
      </c>
    </row>
    <row outlineLevel="0" r="1872">
      <c r="A1872" s="131" t="s">
        <v>985</v>
      </c>
      <c r="B1872" s="132" t="s">
        <v>432</v>
      </c>
      <c r="C1872" s="132" t="s">
        <v>82</v>
      </c>
      <c r="D1872" s="132" t="s">
        <v>66</v>
      </c>
      <c r="E1872" s="132" t="s">
        <v>986</v>
      </c>
      <c r="F1872" s="132" t="s">
        <v>28</v>
      </c>
      <c r="G1872" s="133" t="n">
        <v>7860150</v>
      </c>
      <c r="H1872" s="133" t="n">
        <v>7860150</v>
      </c>
    </row>
    <row ht="31.5" outlineLevel="0" r="1873">
      <c r="A1873" s="131" t="s">
        <v>51</v>
      </c>
      <c r="B1873" s="132" t="s">
        <v>432</v>
      </c>
      <c r="C1873" s="132" t="s">
        <v>82</v>
      </c>
      <c r="D1873" s="132" t="s">
        <v>66</v>
      </c>
      <c r="E1873" s="132" t="s">
        <v>986</v>
      </c>
      <c r="F1873" s="132" t="s">
        <v>43</v>
      </c>
      <c r="G1873" s="133" t="n">
        <f aca="false" ca="false" dt2D="false" dtr="false" t="normal">G1874</f>
        <v>7860150</v>
      </c>
      <c r="H1873" s="133" t="n">
        <f aca="false" ca="false" dt2D="false" dtr="false" t="normal">H1874</f>
        <v>7860150</v>
      </c>
    </row>
    <row outlineLevel="0" r="1874">
      <c r="A1874" s="131" t="s">
        <v>52</v>
      </c>
      <c r="B1874" s="132" t="s">
        <v>432</v>
      </c>
      <c r="C1874" s="132" t="s">
        <v>82</v>
      </c>
      <c r="D1874" s="132" t="s">
        <v>66</v>
      </c>
      <c r="E1874" s="132" t="s">
        <v>986</v>
      </c>
      <c r="F1874" s="132" t="s">
        <v>46</v>
      </c>
      <c r="G1874" s="133" t="n">
        <v>7860150</v>
      </c>
      <c r="H1874" s="133" t="n">
        <v>7860150</v>
      </c>
    </row>
    <row ht="47.25" outlineLevel="0" r="1875">
      <c r="A1875" s="131" t="s">
        <v>987</v>
      </c>
      <c r="B1875" s="132" t="s">
        <v>432</v>
      </c>
      <c r="C1875" s="132" t="s">
        <v>82</v>
      </c>
      <c r="D1875" s="132" t="s">
        <v>66</v>
      </c>
      <c r="E1875" s="132" t="s">
        <v>988</v>
      </c>
      <c r="F1875" s="132" t="s">
        <v>28</v>
      </c>
      <c r="G1875" s="133" t="n">
        <v>1628150</v>
      </c>
      <c r="H1875" s="133" t="n">
        <v>1628150</v>
      </c>
    </row>
    <row ht="47.25" outlineLevel="0" r="1876">
      <c r="A1876" s="131" t="s">
        <v>989</v>
      </c>
      <c r="B1876" s="132" t="s">
        <v>432</v>
      </c>
      <c r="C1876" s="132" t="s">
        <v>82</v>
      </c>
      <c r="D1876" s="132" t="s">
        <v>66</v>
      </c>
      <c r="E1876" s="132" t="s">
        <v>990</v>
      </c>
      <c r="F1876" s="132" t="s">
        <v>28</v>
      </c>
      <c r="G1876" s="133" t="n">
        <v>1628150</v>
      </c>
      <c r="H1876" s="133" t="n">
        <v>1628150</v>
      </c>
    </row>
    <row ht="31.5" outlineLevel="0" r="1877">
      <c r="A1877" s="131" t="s">
        <v>51</v>
      </c>
      <c r="B1877" s="132" t="s">
        <v>432</v>
      </c>
      <c r="C1877" s="132" t="s">
        <v>82</v>
      </c>
      <c r="D1877" s="132" t="s">
        <v>66</v>
      </c>
      <c r="E1877" s="132" t="s">
        <v>990</v>
      </c>
      <c r="F1877" s="132" t="s">
        <v>43</v>
      </c>
      <c r="G1877" s="133" t="n">
        <f aca="false" ca="false" dt2D="false" dtr="false" t="normal">G1878</f>
        <v>1628150</v>
      </c>
      <c r="H1877" s="133" t="n">
        <f aca="false" ca="false" dt2D="false" dtr="false" t="normal">H1878</f>
        <v>1628150</v>
      </c>
    </row>
    <row outlineLevel="0" r="1878">
      <c r="A1878" s="131" t="s">
        <v>52</v>
      </c>
      <c r="B1878" s="132" t="s">
        <v>432</v>
      </c>
      <c r="C1878" s="132" t="s">
        <v>82</v>
      </c>
      <c r="D1878" s="132" t="s">
        <v>66</v>
      </c>
      <c r="E1878" s="132" t="s">
        <v>990</v>
      </c>
      <c r="F1878" s="132" t="s">
        <v>46</v>
      </c>
      <c r="G1878" s="133" t="n">
        <v>1628150</v>
      </c>
      <c r="H1878" s="133" t="n">
        <v>1628150</v>
      </c>
    </row>
    <row ht="31.5" outlineLevel="0" r="1879">
      <c r="A1879" s="131" t="s">
        <v>966</v>
      </c>
      <c r="B1879" s="132" t="s">
        <v>432</v>
      </c>
      <c r="C1879" s="132" t="s">
        <v>82</v>
      </c>
      <c r="D1879" s="132" t="s">
        <v>66</v>
      </c>
      <c r="E1879" s="132" t="s">
        <v>967</v>
      </c>
      <c r="F1879" s="132" t="s">
        <v>28</v>
      </c>
      <c r="G1879" s="133" t="n">
        <v>100000</v>
      </c>
      <c r="H1879" s="133" t="n">
        <v>100000</v>
      </c>
    </row>
    <row outlineLevel="0" r="1880">
      <c r="A1880" s="131" t="s">
        <v>68</v>
      </c>
      <c r="B1880" s="132" t="s">
        <v>432</v>
      </c>
      <c r="C1880" s="132" t="s">
        <v>82</v>
      </c>
      <c r="D1880" s="132" t="s">
        <v>66</v>
      </c>
      <c r="E1880" s="132" t="s">
        <v>974</v>
      </c>
      <c r="F1880" s="132" t="s">
        <v>28</v>
      </c>
      <c r="G1880" s="133" t="n">
        <v>100000</v>
      </c>
      <c r="H1880" s="133" t="n">
        <v>100000</v>
      </c>
    </row>
    <row ht="31.5" outlineLevel="0" r="1881">
      <c r="A1881" s="131" t="s">
        <v>991</v>
      </c>
      <c r="B1881" s="132" t="s">
        <v>432</v>
      </c>
      <c r="C1881" s="132" t="s">
        <v>82</v>
      </c>
      <c r="D1881" s="132" t="s">
        <v>66</v>
      </c>
      <c r="E1881" s="132" t="s">
        <v>992</v>
      </c>
      <c r="F1881" s="132" t="s">
        <v>28</v>
      </c>
      <c r="G1881" s="133" t="n">
        <v>100000</v>
      </c>
      <c r="H1881" s="133" t="n">
        <v>100000</v>
      </c>
    </row>
    <row ht="31.5" outlineLevel="0" r="1882">
      <c r="A1882" s="131" t="s">
        <v>51</v>
      </c>
      <c r="B1882" s="132" t="s">
        <v>432</v>
      </c>
      <c r="C1882" s="132" t="s">
        <v>82</v>
      </c>
      <c r="D1882" s="132" t="s">
        <v>66</v>
      </c>
      <c r="E1882" s="132" t="s">
        <v>992</v>
      </c>
      <c r="F1882" s="132" t="s">
        <v>43</v>
      </c>
      <c r="G1882" s="133" t="n">
        <f aca="false" ca="false" dt2D="false" dtr="false" t="normal">G1883</f>
        <v>100000</v>
      </c>
      <c r="H1882" s="133" t="n">
        <f aca="false" ca="false" dt2D="false" dtr="false" t="normal">H1883</f>
        <v>100000</v>
      </c>
    </row>
    <row outlineLevel="0" r="1883">
      <c r="A1883" s="131" t="s">
        <v>52</v>
      </c>
      <c r="B1883" s="132" t="s">
        <v>432</v>
      </c>
      <c r="C1883" s="132" t="s">
        <v>82</v>
      </c>
      <c r="D1883" s="132" t="s">
        <v>66</v>
      </c>
      <c r="E1883" s="132" t="s">
        <v>992</v>
      </c>
      <c r="F1883" s="132" t="s">
        <v>46</v>
      </c>
      <c r="G1883" s="133" t="n">
        <v>100000</v>
      </c>
      <c r="H1883" s="133" t="n">
        <v>100000</v>
      </c>
    </row>
    <row outlineLevel="0" r="1884">
      <c r="A1884" s="143" t="s">
        <v>274</v>
      </c>
      <c r="B1884" s="144" t="s">
        <v>432</v>
      </c>
      <c r="C1884" s="144" t="s">
        <v>96</v>
      </c>
      <c r="D1884" s="144" t="s">
        <v>26</v>
      </c>
      <c r="E1884" s="144" t="s">
        <v>27</v>
      </c>
      <c r="F1884" s="144" t="s">
        <v>28</v>
      </c>
      <c r="G1884" s="145" t="n">
        <v>0</v>
      </c>
      <c r="H1884" s="145" t="n">
        <v>0</v>
      </c>
    </row>
    <row outlineLevel="0" r="1885">
      <c r="A1885" s="146" t="s">
        <v>275</v>
      </c>
      <c r="B1885" s="147" t="s">
        <v>432</v>
      </c>
      <c r="C1885" s="147" t="s">
        <v>96</v>
      </c>
      <c r="D1885" s="147" t="s">
        <v>30</v>
      </c>
      <c r="E1885" s="147" t="s">
        <v>27</v>
      </c>
      <c r="F1885" s="147" t="s">
        <v>28</v>
      </c>
      <c r="G1885" s="148" t="n">
        <v>0</v>
      </c>
      <c r="H1885" s="148" t="n">
        <v>0</v>
      </c>
    </row>
    <row ht="31.5" outlineLevel="0" r="1886">
      <c r="A1886" s="131" t="s">
        <v>966</v>
      </c>
      <c r="B1886" s="132" t="s">
        <v>432</v>
      </c>
      <c r="C1886" s="132" t="s">
        <v>96</v>
      </c>
      <c r="D1886" s="132" t="s">
        <v>30</v>
      </c>
      <c r="E1886" s="132" t="s">
        <v>967</v>
      </c>
      <c r="F1886" s="132" t="s">
        <v>28</v>
      </c>
      <c r="G1886" s="133" t="n">
        <v>0</v>
      </c>
      <c r="H1886" s="133" t="n">
        <v>0</v>
      </c>
    </row>
    <row outlineLevel="0" r="1887">
      <c r="A1887" s="131" t="s">
        <v>68</v>
      </c>
      <c r="B1887" s="132" t="s">
        <v>432</v>
      </c>
      <c r="C1887" s="132" t="s">
        <v>96</v>
      </c>
      <c r="D1887" s="132" t="s">
        <v>30</v>
      </c>
      <c r="E1887" s="132" t="s">
        <v>974</v>
      </c>
      <c r="F1887" s="132" t="s">
        <v>28</v>
      </c>
      <c r="G1887" s="133" t="n">
        <v>0</v>
      </c>
      <c r="H1887" s="133" t="n">
        <v>0</v>
      </c>
    </row>
    <row outlineLevel="0" r="1888">
      <c r="A1888" s="131" t="s">
        <v>993</v>
      </c>
      <c r="B1888" s="132" t="s">
        <v>432</v>
      </c>
      <c r="C1888" s="132" t="s">
        <v>96</v>
      </c>
      <c r="D1888" s="132" t="s">
        <v>30</v>
      </c>
      <c r="E1888" s="132" t="s">
        <v>994</v>
      </c>
      <c r="F1888" s="132" t="s">
        <v>28</v>
      </c>
      <c r="G1888" s="133" t="n">
        <v>0</v>
      </c>
      <c r="H1888" s="133" t="n">
        <v>0</v>
      </c>
    </row>
    <row ht="31.5" outlineLevel="0" r="1889">
      <c r="A1889" s="131" t="s">
        <v>51</v>
      </c>
      <c r="B1889" s="132" t="s">
        <v>432</v>
      </c>
      <c r="C1889" s="132" t="s">
        <v>96</v>
      </c>
      <c r="D1889" s="132" t="s">
        <v>30</v>
      </c>
      <c r="E1889" s="132" t="s">
        <v>994</v>
      </c>
      <c r="F1889" s="132" t="s">
        <v>43</v>
      </c>
      <c r="G1889" s="133" t="n">
        <f aca="false" ca="false" dt2D="false" dtr="false" t="normal">G1890</f>
        <v>0</v>
      </c>
      <c r="H1889" s="133" t="n">
        <f aca="false" ca="false" dt2D="false" dtr="false" t="normal">H1890</f>
        <v>0</v>
      </c>
    </row>
    <row outlineLevel="0" r="1890">
      <c r="A1890" s="131" t="s">
        <v>52</v>
      </c>
      <c r="B1890" s="132" t="s">
        <v>432</v>
      </c>
      <c r="C1890" s="132" t="s">
        <v>96</v>
      </c>
      <c r="D1890" s="132" t="s">
        <v>30</v>
      </c>
      <c r="E1890" s="132" t="s">
        <v>994</v>
      </c>
      <c r="F1890" s="132" t="s">
        <v>46</v>
      </c>
      <c r="G1890" s="133" t="n">
        <v>0</v>
      </c>
      <c r="H1890" s="133" t="n">
        <v>0</v>
      </c>
    </row>
    <row outlineLevel="0" r="1891">
      <c r="A1891" s="143" t="s">
        <v>201</v>
      </c>
      <c r="B1891" s="144" t="s">
        <v>432</v>
      </c>
      <c r="C1891" s="144" t="s">
        <v>202</v>
      </c>
      <c r="D1891" s="144" t="s">
        <v>26</v>
      </c>
      <c r="E1891" s="144" t="s">
        <v>27</v>
      </c>
      <c r="F1891" s="144" t="s">
        <v>28</v>
      </c>
      <c r="G1891" s="145" t="n">
        <v>0</v>
      </c>
      <c r="H1891" s="145" t="n">
        <v>0</v>
      </c>
    </row>
    <row outlineLevel="0" r="1892">
      <c r="A1892" s="146" t="s">
        <v>464</v>
      </c>
      <c r="B1892" s="147" t="s">
        <v>432</v>
      </c>
      <c r="C1892" s="147" t="s">
        <v>202</v>
      </c>
      <c r="D1892" s="147" t="s">
        <v>71</v>
      </c>
      <c r="E1892" s="147" t="s">
        <v>27</v>
      </c>
      <c r="F1892" s="147" t="s">
        <v>28</v>
      </c>
      <c r="G1892" s="148" t="n">
        <v>0</v>
      </c>
      <c r="H1892" s="148" t="n">
        <v>0</v>
      </c>
    </row>
    <row outlineLevel="0" r="1893">
      <c r="A1893" s="131" t="s">
        <v>416</v>
      </c>
      <c r="B1893" s="132" t="s">
        <v>432</v>
      </c>
      <c r="C1893" s="132" t="s">
        <v>202</v>
      </c>
      <c r="D1893" s="132" t="s">
        <v>71</v>
      </c>
      <c r="E1893" s="132" t="s">
        <v>417</v>
      </c>
      <c r="F1893" s="132" t="s">
        <v>28</v>
      </c>
      <c r="G1893" s="133" t="n">
        <v>0</v>
      </c>
      <c r="H1893" s="133" t="n">
        <v>0</v>
      </c>
    </row>
    <row ht="31.5" outlineLevel="0" r="1894">
      <c r="A1894" s="131" t="s">
        <v>995</v>
      </c>
      <c r="B1894" s="132" t="s">
        <v>432</v>
      </c>
      <c r="C1894" s="132" t="s">
        <v>202</v>
      </c>
      <c r="D1894" s="132" t="s">
        <v>71</v>
      </c>
      <c r="E1894" s="132" t="s">
        <v>996</v>
      </c>
      <c r="F1894" s="132" t="s">
        <v>28</v>
      </c>
      <c r="G1894" s="133" t="n">
        <v>0</v>
      </c>
      <c r="H1894" s="133" t="n">
        <v>0</v>
      </c>
    </row>
    <row ht="47.25" outlineLevel="0" r="1895">
      <c r="A1895" s="131" t="s">
        <v>997</v>
      </c>
      <c r="B1895" s="132" t="s">
        <v>432</v>
      </c>
      <c r="C1895" s="132" t="s">
        <v>202</v>
      </c>
      <c r="D1895" s="132" t="s">
        <v>71</v>
      </c>
      <c r="E1895" s="132" t="s">
        <v>998</v>
      </c>
      <c r="F1895" s="132" t="s">
        <v>28</v>
      </c>
      <c r="G1895" s="133" t="n">
        <f aca="false" ca="false" dt2D="false" dtr="false" t="normal">G1896</f>
        <v>0</v>
      </c>
      <c r="H1895" s="133" t="n">
        <f aca="false" ca="false" dt2D="false" dtr="false" t="normal">H1896</f>
        <v>0</v>
      </c>
    </row>
    <row outlineLevel="0" r="1896">
      <c r="A1896" s="131" t="s">
        <v>999</v>
      </c>
      <c r="B1896" s="132" t="s">
        <v>432</v>
      </c>
      <c r="C1896" s="132" t="s">
        <v>202</v>
      </c>
      <c r="D1896" s="132" t="s">
        <v>71</v>
      </c>
      <c r="E1896" s="132" t="s">
        <v>1000</v>
      </c>
      <c r="F1896" s="132" t="s">
        <v>28</v>
      </c>
      <c r="G1896" s="133" t="n">
        <v>0</v>
      </c>
      <c r="H1896" s="133" t="n">
        <v>0</v>
      </c>
    </row>
    <row ht="47.25" outlineLevel="0" r="1897">
      <c r="A1897" s="131" t="s">
        <v>1001</v>
      </c>
      <c r="B1897" s="132" t="s">
        <v>432</v>
      </c>
      <c r="C1897" s="132" t="s">
        <v>202</v>
      </c>
      <c r="D1897" s="132" t="s">
        <v>71</v>
      </c>
      <c r="E1897" s="132" t="s">
        <v>1002</v>
      </c>
      <c r="F1897" s="132" t="s">
        <v>28</v>
      </c>
      <c r="G1897" s="133" t="n">
        <v>0</v>
      </c>
      <c r="H1897" s="133" t="n">
        <v>0</v>
      </c>
    </row>
    <row outlineLevel="0" r="1898">
      <c r="A1898" s="131" t="s">
        <v>1003</v>
      </c>
      <c r="B1898" s="132" t="s">
        <v>432</v>
      </c>
      <c r="C1898" s="132" t="s">
        <v>202</v>
      </c>
      <c r="D1898" s="132" t="s">
        <v>71</v>
      </c>
      <c r="E1898" s="132" t="s">
        <v>1004</v>
      </c>
      <c r="F1898" s="132" t="s">
        <v>265</v>
      </c>
      <c r="G1898" s="133" t="n">
        <f aca="false" ca="false" dt2D="false" dtr="false" t="normal">G1899</f>
        <v>0</v>
      </c>
      <c r="H1898" s="133" t="n">
        <f aca="false" ca="false" dt2D="false" dtr="false" t="normal">H1899</f>
        <v>0</v>
      </c>
    </row>
    <row ht="31.5" outlineLevel="0" r="1899">
      <c r="A1899" s="131" t="s">
        <v>906</v>
      </c>
      <c r="B1899" s="132" t="s">
        <v>432</v>
      </c>
      <c r="C1899" s="132" t="s">
        <v>202</v>
      </c>
      <c r="D1899" s="132" t="s">
        <v>71</v>
      </c>
      <c r="E1899" s="132" t="s">
        <v>1002</v>
      </c>
      <c r="F1899" s="132" t="s">
        <v>907</v>
      </c>
      <c r="G1899" s="133" t="n">
        <v>0</v>
      </c>
      <c r="H1899" s="133" t="n">
        <v>0</v>
      </c>
    </row>
    <row ht="47.25" outlineLevel="0" r="1900">
      <c r="A1900" s="66" t="s">
        <v>1001</v>
      </c>
      <c r="B1900" s="45" t="s">
        <v>432</v>
      </c>
      <c r="C1900" s="45" t="s">
        <v>202</v>
      </c>
      <c r="D1900" s="45" t="s">
        <v>71</v>
      </c>
      <c r="E1900" s="45" t="s">
        <v>1005</v>
      </c>
      <c r="F1900" s="45" t="s">
        <v>28</v>
      </c>
      <c r="G1900" s="67" t="n">
        <v>0</v>
      </c>
      <c r="H1900" s="67" t="n">
        <v>0</v>
      </c>
    </row>
    <row outlineLevel="0" r="1901">
      <c r="A1901" s="66" t="s">
        <v>1003</v>
      </c>
      <c r="B1901" s="45" t="s">
        <v>432</v>
      </c>
      <c r="C1901" s="45" t="s">
        <v>202</v>
      </c>
      <c r="D1901" s="45" t="s">
        <v>71</v>
      </c>
      <c r="E1901" s="45" t="s">
        <v>1006</v>
      </c>
      <c r="F1901" s="45" t="s">
        <v>265</v>
      </c>
      <c r="G1901" s="67" t="n">
        <f aca="false" ca="false" dt2D="false" dtr="false" t="normal">G1902</f>
        <v>0</v>
      </c>
      <c r="H1901" s="67" t="n">
        <f aca="false" ca="false" dt2D="false" dtr="false" t="normal">H1902</f>
        <v>0</v>
      </c>
    </row>
    <row ht="31.5" outlineLevel="0" r="1902">
      <c r="A1902" s="131" t="s">
        <v>906</v>
      </c>
      <c r="B1902" s="132" t="s">
        <v>432</v>
      </c>
      <c r="C1902" s="132" t="s">
        <v>202</v>
      </c>
      <c r="D1902" s="132" t="s">
        <v>71</v>
      </c>
      <c r="E1902" s="132" t="s">
        <v>1005</v>
      </c>
      <c r="F1902" s="132" t="s">
        <v>907</v>
      </c>
      <c r="G1902" s="133" t="n">
        <v>0</v>
      </c>
      <c r="H1902" s="133" t="n">
        <v>0</v>
      </c>
    </row>
    <row ht="31.5" outlineLevel="0" r="1903">
      <c r="A1903" s="131" t="s">
        <v>1007</v>
      </c>
      <c r="B1903" s="132" t="s">
        <v>432</v>
      </c>
      <c r="C1903" s="132" t="s">
        <v>202</v>
      </c>
      <c r="D1903" s="132" t="s">
        <v>71</v>
      </c>
      <c r="E1903" s="132" t="s">
        <v>1008</v>
      </c>
      <c r="F1903" s="132" t="s">
        <v>28</v>
      </c>
      <c r="G1903" s="133" t="n">
        <v>0</v>
      </c>
      <c r="H1903" s="133" t="n">
        <v>0</v>
      </c>
    </row>
    <row outlineLevel="0" r="1904">
      <c r="A1904" s="131" t="s">
        <v>1003</v>
      </c>
      <c r="B1904" s="132" t="s">
        <v>432</v>
      </c>
      <c r="C1904" s="132" t="s">
        <v>202</v>
      </c>
      <c r="D1904" s="132" t="s">
        <v>71</v>
      </c>
      <c r="E1904" s="132" t="s">
        <v>1009</v>
      </c>
      <c r="F1904" s="132" t="s">
        <v>265</v>
      </c>
      <c r="G1904" s="133" t="n">
        <f aca="false" ca="false" dt2D="false" dtr="false" t="normal">G1905</f>
        <v>0</v>
      </c>
      <c r="H1904" s="133" t="n">
        <f aca="false" ca="false" dt2D="false" dtr="false" t="normal">H1905</f>
        <v>0</v>
      </c>
    </row>
    <row ht="31.5" outlineLevel="0" r="1905">
      <c r="A1905" s="131" t="s">
        <v>906</v>
      </c>
      <c r="B1905" s="132" t="s">
        <v>432</v>
      </c>
      <c r="C1905" s="132" t="s">
        <v>202</v>
      </c>
      <c r="D1905" s="132" t="s">
        <v>71</v>
      </c>
      <c r="E1905" s="132" t="s">
        <v>1008</v>
      </c>
      <c r="F1905" s="132" t="s">
        <v>907</v>
      </c>
      <c r="G1905" s="133" t="n">
        <v>0</v>
      </c>
      <c r="H1905" s="133" t="n">
        <v>0</v>
      </c>
    </row>
    <row outlineLevel="0" r="1906">
      <c r="A1906" s="143" t="s">
        <v>208</v>
      </c>
      <c r="B1906" s="144" t="s">
        <v>432</v>
      </c>
      <c r="C1906" s="144" t="s">
        <v>209</v>
      </c>
      <c r="D1906" s="144" t="s">
        <v>26</v>
      </c>
      <c r="E1906" s="144" t="s">
        <v>27</v>
      </c>
      <c r="F1906" s="144" t="s">
        <v>28</v>
      </c>
      <c r="G1906" s="145" t="n">
        <v>3410000</v>
      </c>
      <c r="H1906" s="145" t="n">
        <v>3410000</v>
      </c>
    </row>
    <row outlineLevel="0" r="1907">
      <c r="A1907" s="146" t="s">
        <v>210</v>
      </c>
      <c r="B1907" s="147" t="s">
        <v>432</v>
      </c>
      <c r="C1907" s="147" t="s">
        <v>209</v>
      </c>
      <c r="D1907" s="147" t="s">
        <v>30</v>
      </c>
      <c r="E1907" s="147" t="s">
        <v>27</v>
      </c>
      <c r="F1907" s="147" t="s">
        <v>28</v>
      </c>
      <c r="G1907" s="148" t="n">
        <v>3410000</v>
      </c>
      <c r="H1907" s="148" t="n">
        <v>3410000</v>
      </c>
    </row>
    <row outlineLevel="0" r="1908">
      <c r="A1908" s="131" t="s">
        <v>211</v>
      </c>
      <c r="B1908" s="132" t="s">
        <v>432</v>
      </c>
      <c r="C1908" s="132" t="s">
        <v>209</v>
      </c>
      <c r="D1908" s="132" t="s">
        <v>30</v>
      </c>
      <c r="E1908" s="132" t="s">
        <v>212</v>
      </c>
      <c r="F1908" s="132" t="s">
        <v>28</v>
      </c>
      <c r="G1908" s="133" t="n">
        <v>3410000</v>
      </c>
      <c r="H1908" s="133" t="n">
        <v>3410000</v>
      </c>
    </row>
    <row ht="47.25" outlineLevel="0" r="1909">
      <c r="A1909" s="131" t="s">
        <v>213</v>
      </c>
      <c r="B1909" s="132" t="s">
        <v>432</v>
      </c>
      <c r="C1909" s="132" t="s">
        <v>209</v>
      </c>
      <c r="D1909" s="132" t="s">
        <v>30</v>
      </c>
      <c r="E1909" s="132" t="s">
        <v>214</v>
      </c>
      <c r="F1909" s="132" t="s">
        <v>28</v>
      </c>
      <c r="G1909" s="133" t="n">
        <v>3410000</v>
      </c>
      <c r="H1909" s="133" t="n">
        <v>3410000</v>
      </c>
    </row>
    <row ht="63" outlineLevel="0" r="1910">
      <c r="A1910" s="131" t="s">
        <v>215</v>
      </c>
      <c r="B1910" s="132" t="s">
        <v>432</v>
      </c>
      <c r="C1910" s="132" t="s">
        <v>209</v>
      </c>
      <c r="D1910" s="132" t="s">
        <v>30</v>
      </c>
      <c r="E1910" s="132" t="s">
        <v>216</v>
      </c>
      <c r="F1910" s="132" t="s">
        <v>28</v>
      </c>
      <c r="G1910" s="133" t="n">
        <v>3410000</v>
      </c>
      <c r="H1910" s="133" t="n">
        <v>3410000</v>
      </c>
    </row>
    <row outlineLevel="0" r="1911">
      <c r="A1911" s="131" t="s">
        <v>217</v>
      </c>
      <c r="B1911" s="132" t="s">
        <v>432</v>
      </c>
      <c r="C1911" s="132" t="s">
        <v>209</v>
      </c>
      <c r="D1911" s="132" t="s">
        <v>30</v>
      </c>
      <c r="E1911" s="132" t="s">
        <v>218</v>
      </c>
      <c r="F1911" s="132" t="s">
        <v>28</v>
      </c>
      <c r="G1911" s="133" t="n">
        <v>3410000</v>
      </c>
      <c r="H1911" s="133" t="n">
        <v>3410000</v>
      </c>
    </row>
    <row ht="31.5" outlineLevel="0" r="1912">
      <c r="A1912" s="131" t="s">
        <v>51</v>
      </c>
      <c r="B1912" s="132" t="s">
        <v>432</v>
      </c>
      <c r="C1912" s="132" t="s">
        <v>209</v>
      </c>
      <c r="D1912" s="132" t="s">
        <v>30</v>
      </c>
      <c r="E1912" s="132" t="s">
        <v>218</v>
      </c>
      <c r="F1912" s="132" t="s">
        <v>43</v>
      </c>
      <c r="G1912" s="133" t="n">
        <f aca="false" ca="false" dt2D="false" dtr="false" t="normal">G1913</f>
        <v>3410000</v>
      </c>
      <c r="H1912" s="133" t="n">
        <f aca="false" ca="false" dt2D="false" dtr="false" t="normal">H1913</f>
        <v>3410000</v>
      </c>
    </row>
    <row outlineLevel="0" r="1913">
      <c r="A1913" s="131" t="s">
        <v>52</v>
      </c>
      <c r="B1913" s="132" t="s">
        <v>432</v>
      </c>
      <c r="C1913" s="132" t="s">
        <v>209</v>
      </c>
      <c r="D1913" s="132" t="s">
        <v>30</v>
      </c>
      <c r="E1913" s="132" t="s">
        <v>218</v>
      </c>
      <c r="F1913" s="132" t="s">
        <v>46</v>
      </c>
      <c r="G1913" s="133" t="n">
        <v>3410000</v>
      </c>
      <c r="H1913" s="133" t="n">
        <v>3410000</v>
      </c>
    </row>
    <row outlineLevel="0" r="1914">
      <c r="A1914" s="131" t="n"/>
      <c r="B1914" s="132" t="n"/>
      <c r="C1914" s="132" t="n"/>
      <c r="D1914" s="132" t="n"/>
      <c r="E1914" s="132" t="n"/>
      <c r="F1914" s="132" t="n"/>
      <c r="G1914" s="133" t="n"/>
      <c r="H1914" s="133" t="n"/>
    </row>
    <row ht="31.5" outlineLevel="0" r="1915">
      <c r="A1915" s="149" t="s">
        <v>1010</v>
      </c>
      <c r="B1915" s="150" t="s">
        <v>509</v>
      </c>
      <c r="C1915" s="150" t="s">
        <v>26</v>
      </c>
      <c r="D1915" s="150" t="s">
        <v>26</v>
      </c>
      <c r="E1915" s="150" t="s">
        <v>27</v>
      </c>
      <c r="F1915" s="150" t="s">
        <v>28</v>
      </c>
      <c r="G1915" s="59" t="n">
        <v>132194480</v>
      </c>
      <c r="H1915" s="59" t="n">
        <v>132194480</v>
      </c>
    </row>
    <row outlineLevel="0" r="1916">
      <c r="A1916" s="143" t="s">
        <v>192</v>
      </c>
      <c r="B1916" s="144" t="s">
        <v>509</v>
      </c>
      <c r="C1916" s="144" t="s">
        <v>32</v>
      </c>
      <c r="D1916" s="144" t="s">
        <v>26</v>
      </c>
      <c r="E1916" s="144" t="s">
        <v>27</v>
      </c>
      <c r="F1916" s="144" t="s">
        <v>28</v>
      </c>
      <c r="G1916" s="145" t="n">
        <v>132194480</v>
      </c>
      <c r="H1916" s="145" t="n">
        <v>132194480</v>
      </c>
    </row>
    <row ht="31.5" outlineLevel="0" r="1917">
      <c r="A1917" s="146" t="s">
        <v>1011</v>
      </c>
      <c r="B1917" s="147" t="s">
        <v>509</v>
      </c>
      <c r="C1917" s="147" t="s">
        <v>32</v>
      </c>
      <c r="D1917" s="147" t="s">
        <v>296</v>
      </c>
      <c r="E1917" s="147" t="s">
        <v>27</v>
      </c>
      <c r="F1917" s="147" t="s">
        <v>28</v>
      </c>
      <c r="G1917" s="148" t="n">
        <v>132194480</v>
      </c>
      <c r="H1917" s="148" t="n">
        <v>132194480</v>
      </c>
    </row>
    <row ht="63" outlineLevel="0" r="1918">
      <c r="A1918" s="131" t="s">
        <v>447</v>
      </c>
      <c r="B1918" s="132" t="s">
        <v>509</v>
      </c>
      <c r="C1918" s="132" t="s">
        <v>32</v>
      </c>
      <c r="D1918" s="132" t="s">
        <v>296</v>
      </c>
      <c r="E1918" s="132" t="s">
        <v>448</v>
      </c>
      <c r="F1918" s="132" t="s">
        <v>28</v>
      </c>
      <c r="G1918" s="133" t="n">
        <v>109755980</v>
      </c>
      <c r="H1918" s="133" t="n">
        <v>109755980</v>
      </c>
    </row>
    <row customHeight="true" ht="37.5" outlineLevel="0" r="1919">
      <c r="A1919" s="131" t="s">
        <v>1012</v>
      </c>
      <c r="B1919" s="132" t="s">
        <v>509</v>
      </c>
      <c r="C1919" s="132" t="s">
        <v>32</v>
      </c>
      <c r="D1919" s="132" t="s">
        <v>296</v>
      </c>
      <c r="E1919" s="132" t="s">
        <v>1013</v>
      </c>
      <c r="F1919" s="132" t="s">
        <v>28</v>
      </c>
      <c r="G1919" s="133" t="n">
        <v>54748460</v>
      </c>
      <c r="H1919" s="133" t="n">
        <v>54748460</v>
      </c>
    </row>
    <row ht="47.25" outlineLevel="0" r="1920">
      <c r="A1920" s="131" t="s">
        <v>1014</v>
      </c>
      <c r="B1920" s="132" t="s">
        <v>509</v>
      </c>
      <c r="C1920" s="132" t="s">
        <v>32</v>
      </c>
      <c r="D1920" s="132" t="s">
        <v>296</v>
      </c>
      <c r="E1920" s="132" t="s">
        <v>1015</v>
      </c>
      <c r="F1920" s="132" t="s">
        <v>28</v>
      </c>
      <c r="G1920" s="133" t="n">
        <v>100000</v>
      </c>
      <c r="H1920" s="133" t="n">
        <v>100000</v>
      </c>
    </row>
    <row ht="47.25" outlineLevel="0" r="1921">
      <c r="A1921" s="131" t="s">
        <v>1016</v>
      </c>
      <c r="B1921" s="132" t="s">
        <v>509</v>
      </c>
      <c r="C1921" s="132" t="s">
        <v>32</v>
      </c>
      <c r="D1921" s="132" t="s">
        <v>296</v>
      </c>
      <c r="E1921" s="132" t="s">
        <v>1017</v>
      </c>
      <c r="F1921" s="132" t="s">
        <v>28</v>
      </c>
      <c r="G1921" s="133" t="n">
        <v>100000</v>
      </c>
      <c r="H1921" s="133" t="n">
        <v>100000</v>
      </c>
    </row>
    <row ht="31.5" outlineLevel="0" r="1922">
      <c r="A1922" s="131" t="s">
        <v>51</v>
      </c>
      <c r="B1922" s="132" t="s">
        <v>509</v>
      </c>
      <c r="C1922" s="132" t="s">
        <v>32</v>
      </c>
      <c r="D1922" s="132" t="s">
        <v>296</v>
      </c>
      <c r="E1922" s="132" t="s">
        <v>1017</v>
      </c>
      <c r="F1922" s="132" t="s">
        <v>43</v>
      </c>
      <c r="G1922" s="133" t="n">
        <f aca="false" ca="false" dt2D="false" dtr="false" t="normal">G1923</f>
        <v>100000</v>
      </c>
      <c r="H1922" s="133" t="n">
        <f aca="false" ca="false" dt2D="false" dtr="false" t="normal">H1923</f>
        <v>100000</v>
      </c>
    </row>
    <row outlineLevel="0" r="1923">
      <c r="A1923" s="131" t="s">
        <v>52</v>
      </c>
      <c r="B1923" s="132" t="s">
        <v>509</v>
      </c>
      <c r="C1923" s="132" t="s">
        <v>32</v>
      </c>
      <c r="D1923" s="132" t="s">
        <v>296</v>
      </c>
      <c r="E1923" s="132" t="s">
        <v>1017</v>
      </c>
      <c r="F1923" s="132" t="s">
        <v>46</v>
      </c>
      <c r="G1923" s="133" t="n">
        <v>100000</v>
      </c>
      <c r="H1923" s="133" t="n">
        <v>100000</v>
      </c>
    </row>
    <row ht="31.5" outlineLevel="0" r="1924">
      <c r="A1924" s="131" t="s">
        <v>1018</v>
      </c>
      <c r="B1924" s="132" t="s">
        <v>509</v>
      </c>
      <c r="C1924" s="132" t="s">
        <v>32</v>
      </c>
      <c r="D1924" s="132" t="s">
        <v>296</v>
      </c>
      <c r="E1924" s="132" t="s">
        <v>1019</v>
      </c>
      <c r="F1924" s="132" t="s">
        <v>28</v>
      </c>
      <c r="G1924" s="133" t="n">
        <v>54648460</v>
      </c>
      <c r="H1924" s="133" t="n">
        <v>54648460</v>
      </c>
    </row>
    <row outlineLevel="0" r="1925">
      <c r="A1925" s="131" t="s">
        <v>176</v>
      </c>
      <c r="B1925" s="132" t="s">
        <v>509</v>
      </c>
      <c r="C1925" s="132" t="s">
        <v>32</v>
      </c>
      <c r="D1925" s="132" t="s">
        <v>296</v>
      </c>
      <c r="E1925" s="132" t="s">
        <v>1020</v>
      </c>
      <c r="F1925" s="132" t="s">
        <v>28</v>
      </c>
      <c r="G1925" s="133" t="n">
        <v>54648460</v>
      </c>
      <c r="H1925" s="133" t="n">
        <v>54648460</v>
      </c>
    </row>
    <row outlineLevel="0" r="1926">
      <c r="A1926" s="131" t="s">
        <v>178</v>
      </c>
      <c r="B1926" s="132" t="s">
        <v>509</v>
      </c>
      <c r="C1926" s="132" t="s">
        <v>32</v>
      </c>
      <c r="D1926" s="132" t="s">
        <v>296</v>
      </c>
      <c r="E1926" s="132" t="s">
        <v>1020</v>
      </c>
      <c r="F1926" s="132" t="s">
        <v>179</v>
      </c>
      <c r="G1926" s="133" t="n">
        <f aca="false" ca="false" dt2D="false" dtr="false" t="normal">SUM(G1927:G1929)</f>
        <v>48931560</v>
      </c>
      <c r="H1926" s="133" t="n">
        <f aca="false" ca="false" dt2D="false" dtr="false" t="normal">SUM(H1927:H1929)</f>
        <v>48931560</v>
      </c>
    </row>
    <row outlineLevel="0" r="1927">
      <c r="A1927" s="131" t="s">
        <v>180</v>
      </c>
      <c r="B1927" s="132" t="s">
        <v>509</v>
      </c>
      <c r="C1927" s="132" t="s">
        <v>32</v>
      </c>
      <c r="D1927" s="132" t="s">
        <v>296</v>
      </c>
      <c r="E1927" s="132" t="s">
        <v>1020</v>
      </c>
      <c r="F1927" s="132" t="s">
        <v>181</v>
      </c>
      <c r="G1927" s="133" t="n">
        <v>36096780</v>
      </c>
      <c r="H1927" s="133" t="n">
        <v>36096780</v>
      </c>
    </row>
    <row outlineLevel="0" r="1928">
      <c r="A1928" s="131" t="s">
        <v>362</v>
      </c>
      <c r="B1928" s="132" t="s">
        <v>509</v>
      </c>
      <c r="C1928" s="132" t="s">
        <v>32</v>
      </c>
      <c r="D1928" s="132" t="s">
        <v>296</v>
      </c>
      <c r="E1928" s="132" t="s">
        <v>1020</v>
      </c>
      <c r="F1928" s="132" t="s">
        <v>363</v>
      </c>
      <c r="G1928" s="133" t="n">
        <v>1945770</v>
      </c>
      <c r="H1928" s="133" t="n">
        <v>1945770</v>
      </c>
    </row>
    <row ht="31.5" outlineLevel="0" r="1929">
      <c r="A1929" s="131" t="s">
        <v>182</v>
      </c>
      <c r="B1929" s="132" t="s">
        <v>509</v>
      </c>
      <c r="C1929" s="132" t="s">
        <v>32</v>
      </c>
      <c r="D1929" s="132" t="s">
        <v>296</v>
      </c>
      <c r="E1929" s="132" t="s">
        <v>1020</v>
      </c>
      <c r="F1929" s="132" t="s">
        <v>183</v>
      </c>
      <c r="G1929" s="133" t="n">
        <v>10889010</v>
      </c>
      <c r="H1929" s="133" t="n">
        <v>10889010</v>
      </c>
    </row>
    <row ht="31.5" outlineLevel="0" r="1930">
      <c r="A1930" s="131" t="s">
        <v>51</v>
      </c>
      <c r="B1930" s="132" t="s">
        <v>509</v>
      </c>
      <c r="C1930" s="132" t="s">
        <v>32</v>
      </c>
      <c r="D1930" s="132" t="s">
        <v>296</v>
      </c>
      <c r="E1930" s="132" t="s">
        <v>1020</v>
      </c>
      <c r="F1930" s="132" t="s">
        <v>43</v>
      </c>
      <c r="G1930" s="133" t="n">
        <f aca="false" ca="false" dt2D="false" dtr="false" t="normal">SUM(G1931:G1932)</f>
        <v>5016380</v>
      </c>
      <c r="H1930" s="133" t="n">
        <f aca="false" ca="false" dt2D="false" dtr="false" t="normal">SUM(H1931:H1932)</f>
        <v>5016380</v>
      </c>
    </row>
    <row outlineLevel="0" r="1931">
      <c r="A1931" s="131" t="s">
        <v>52</v>
      </c>
      <c r="B1931" s="132" t="s">
        <v>509</v>
      </c>
      <c r="C1931" s="132" t="s">
        <v>32</v>
      </c>
      <c r="D1931" s="132" t="s">
        <v>296</v>
      </c>
      <c r="E1931" s="132" t="s">
        <v>1020</v>
      </c>
      <c r="F1931" s="132" t="s">
        <v>46</v>
      </c>
      <c r="G1931" s="133" t="n">
        <v>3025280</v>
      </c>
      <c r="H1931" s="133" t="n">
        <v>3025280</v>
      </c>
    </row>
    <row outlineLevel="0" r="1932">
      <c r="A1932" s="131" t="s">
        <v>184</v>
      </c>
      <c r="B1932" s="132" t="s">
        <v>509</v>
      </c>
      <c r="C1932" s="132" t="s">
        <v>32</v>
      </c>
      <c r="D1932" s="132" t="s">
        <v>296</v>
      </c>
      <c r="E1932" s="132" t="s">
        <v>1020</v>
      </c>
      <c r="F1932" s="132" t="s">
        <v>185</v>
      </c>
      <c r="G1932" s="133" t="n">
        <v>1991100</v>
      </c>
      <c r="H1932" s="133" t="n">
        <v>1991100</v>
      </c>
    </row>
    <row outlineLevel="0" r="1933">
      <c r="A1933" s="131" t="s">
        <v>86</v>
      </c>
      <c r="B1933" s="132" t="s">
        <v>509</v>
      </c>
      <c r="C1933" s="132" t="s">
        <v>32</v>
      </c>
      <c r="D1933" s="132" t="s">
        <v>296</v>
      </c>
      <c r="E1933" s="132" t="s">
        <v>1020</v>
      </c>
      <c r="F1933" s="132" t="s">
        <v>87</v>
      </c>
      <c r="G1933" s="133" t="n">
        <f aca="false" ca="false" dt2D="false" dtr="false" t="normal">SUM(G1934:G1935)</f>
        <v>700520</v>
      </c>
      <c r="H1933" s="133" t="n">
        <f aca="false" ca="false" dt2D="false" dtr="false" t="normal">SUM(H1934:H1935)</f>
        <v>700520</v>
      </c>
    </row>
    <row outlineLevel="0" r="1934">
      <c r="A1934" s="131" t="s">
        <v>186</v>
      </c>
      <c r="B1934" s="132" t="s">
        <v>509</v>
      </c>
      <c r="C1934" s="132" t="s">
        <v>32</v>
      </c>
      <c r="D1934" s="132" t="s">
        <v>296</v>
      </c>
      <c r="E1934" s="132" t="s">
        <v>1020</v>
      </c>
      <c r="F1934" s="132" t="s">
        <v>187</v>
      </c>
      <c r="G1934" s="133" t="n">
        <v>654181.18</v>
      </c>
      <c r="H1934" s="133" t="n">
        <v>654181.18</v>
      </c>
    </row>
    <row outlineLevel="0" r="1935">
      <c r="A1935" s="131" t="s">
        <v>88</v>
      </c>
      <c r="B1935" s="132" t="s">
        <v>509</v>
      </c>
      <c r="C1935" s="132" t="s">
        <v>32</v>
      </c>
      <c r="D1935" s="132" t="s">
        <v>296</v>
      </c>
      <c r="E1935" s="132" t="s">
        <v>1020</v>
      </c>
      <c r="F1935" s="132" t="s">
        <v>89</v>
      </c>
      <c r="G1935" s="133" t="n">
        <v>46338.82</v>
      </c>
      <c r="H1935" s="133" t="n">
        <v>46338.82</v>
      </c>
    </row>
    <row ht="31.5" outlineLevel="0" r="1936">
      <c r="A1936" s="131" t="s">
        <v>449</v>
      </c>
      <c r="B1936" s="132" t="s">
        <v>509</v>
      </c>
      <c r="C1936" s="132" t="s">
        <v>32</v>
      </c>
      <c r="D1936" s="132" t="s">
        <v>296</v>
      </c>
      <c r="E1936" s="132" t="s">
        <v>450</v>
      </c>
      <c r="F1936" s="132" t="s">
        <v>28</v>
      </c>
      <c r="G1936" s="133" t="n">
        <v>535000</v>
      </c>
      <c r="H1936" s="133" t="n">
        <v>535000</v>
      </c>
    </row>
    <row ht="31.5" outlineLevel="0" r="1937">
      <c r="A1937" s="131" t="s">
        <v>1021</v>
      </c>
      <c r="B1937" s="132" t="s">
        <v>509</v>
      </c>
      <c r="C1937" s="132" t="s">
        <v>32</v>
      </c>
      <c r="D1937" s="132" t="s">
        <v>296</v>
      </c>
      <c r="E1937" s="132" t="s">
        <v>1022</v>
      </c>
      <c r="F1937" s="132" t="s">
        <v>28</v>
      </c>
      <c r="G1937" s="133" t="n">
        <v>535000</v>
      </c>
      <c r="H1937" s="133" t="n">
        <v>535000</v>
      </c>
    </row>
    <row outlineLevel="0" r="1938">
      <c r="A1938" s="131" t="s">
        <v>1023</v>
      </c>
      <c r="B1938" s="132" t="s">
        <v>509</v>
      </c>
      <c r="C1938" s="132" t="s">
        <v>32</v>
      </c>
      <c r="D1938" s="132" t="s">
        <v>296</v>
      </c>
      <c r="E1938" s="132" t="s">
        <v>1024</v>
      </c>
      <c r="F1938" s="132" t="s">
        <v>28</v>
      </c>
      <c r="G1938" s="133" t="n">
        <v>535000</v>
      </c>
      <c r="H1938" s="133" t="n">
        <v>535000</v>
      </c>
    </row>
    <row ht="31.5" outlineLevel="0" r="1939">
      <c r="A1939" s="131" t="s">
        <v>51</v>
      </c>
      <c r="B1939" s="132" t="s">
        <v>509</v>
      </c>
      <c r="C1939" s="132" t="s">
        <v>32</v>
      </c>
      <c r="D1939" s="132" t="s">
        <v>296</v>
      </c>
      <c r="E1939" s="132" t="s">
        <v>1024</v>
      </c>
      <c r="F1939" s="132" t="s">
        <v>43</v>
      </c>
      <c r="G1939" s="133" t="n">
        <f aca="false" ca="false" dt2D="false" dtr="false" t="normal">G1940</f>
        <v>535000</v>
      </c>
      <c r="H1939" s="133" t="n">
        <f aca="false" ca="false" dt2D="false" dtr="false" t="normal">H1940</f>
        <v>535000</v>
      </c>
    </row>
    <row outlineLevel="0" r="1940">
      <c r="A1940" s="131" t="s">
        <v>52</v>
      </c>
      <c r="B1940" s="132" t="s">
        <v>509</v>
      </c>
      <c r="C1940" s="132" t="s">
        <v>32</v>
      </c>
      <c r="D1940" s="132" t="s">
        <v>296</v>
      </c>
      <c r="E1940" s="132" t="s">
        <v>1024</v>
      </c>
      <c r="F1940" s="132" t="s">
        <v>46</v>
      </c>
      <c r="G1940" s="133" t="n">
        <v>535000</v>
      </c>
      <c r="H1940" s="133" t="n">
        <v>535000</v>
      </c>
    </row>
    <row ht="31.5" outlineLevel="0" r="1941">
      <c r="A1941" s="131" t="s">
        <v>1025</v>
      </c>
      <c r="B1941" s="132" t="s">
        <v>509</v>
      </c>
      <c r="C1941" s="132" t="s">
        <v>32</v>
      </c>
      <c r="D1941" s="132" t="s">
        <v>296</v>
      </c>
      <c r="E1941" s="132" t="s">
        <v>1026</v>
      </c>
      <c r="F1941" s="132" t="s">
        <v>28</v>
      </c>
      <c r="G1941" s="133" t="n">
        <v>54199570</v>
      </c>
      <c r="H1941" s="133" t="n">
        <v>54199570</v>
      </c>
    </row>
    <row ht="31.5" outlineLevel="0" r="1942">
      <c r="A1942" s="131" t="s">
        <v>1027</v>
      </c>
      <c r="B1942" s="132" t="s">
        <v>509</v>
      </c>
      <c r="C1942" s="132" t="s">
        <v>32</v>
      </c>
      <c r="D1942" s="132" t="s">
        <v>296</v>
      </c>
      <c r="E1942" s="132" t="s">
        <v>1028</v>
      </c>
      <c r="F1942" s="132" t="s">
        <v>28</v>
      </c>
      <c r="G1942" s="133" t="n">
        <v>46738210</v>
      </c>
      <c r="H1942" s="133" t="n">
        <v>46738210</v>
      </c>
    </row>
    <row outlineLevel="0" r="1943">
      <c r="A1943" s="131" t="s">
        <v>176</v>
      </c>
      <c r="B1943" s="132" t="s">
        <v>509</v>
      </c>
      <c r="C1943" s="132" t="s">
        <v>32</v>
      </c>
      <c r="D1943" s="132" t="s">
        <v>296</v>
      </c>
      <c r="E1943" s="132" t="s">
        <v>1029</v>
      </c>
      <c r="F1943" s="132" t="s">
        <v>28</v>
      </c>
      <c r="G1943" s="133" t="n">
        <v>46738210</v>
      </c>
      <c r="H1943" s="133" t="n">
        <v>46738210</v>
      </c>
    </row>
    <row outlineLevel="0" r="1944">
      <c r="A1944" s="131" t="s">
        <v>178</v>
      </c>
      <c r="B1944" s="132" t="s">
        <v>509</v>
      </c>
      <c r="C1944" s="132" t="s">
        <v>32</v>
      </c>
      <c r="D1944" s="132" t="s">
        <v>296</v>
      </c>
      <c r="E1944" s="132" t="s">
        <v>1029</v>
      </c>
      <c r="F1944" s="132" t="s">
        <v>179</v>
      </c>
      <c r="G1944" s="133" t="n">
        <f aca="false" ca="false" dt2D="false" dtr="false" t="normal">SUM(G1945:G1946)</f>
        <v>45579140</v>
      </c>
      <c r="H1944" s="133" t="n">
        <f aca="false" ca="false" dt2D="false" dtr="false" t="normal">SUM(H1945:H1946)</f>
        <v>45579140</v>
      </c>
    </row>
    <row outlineLevel="0" r="1945">
      <c r="A1945" s="131" t="s">
        <v>180</v>
      </c>
      <c r="B1945" s="132" t="s">
        <v>509</v>
      </c>
      <c r="C1945" s="132" t="s">
        <v>32</v>
      </c>
      <c r="D1945" s="132" t="s">
        <v>296</v>
      </c>
      <c r="E1945" s="132" t="s">
        <v>1029</v>
      </c>
      <c r="F1945" s="132" t="s">
        <v>181</v>
      </c>
      <c r="G1945" s="133" t="n">
        <v>35007030</v>
      </c>
      <c r="H1945" s="133" t="n">
        <v>35007030</v>
      </c>
    </row>
    <row ht="31.5" outlineLevel="0" r="1946">
      <c r="A1946" s="131" t="s">
        <v>182</v>
      </c>
      <c r="B1946" s="132" t="s">
        <v>509</v>
      </c>
      <c r="C1946" s="132" t="s">
        <v>32</v>
      </c>
      <c r="D1946" s="132" t="s">
        <v>296</v>
      </c>
      <c r="E1946" s="132" t="s">
        <v>1029</v>
      </c>
      <c r="F1946" s="132" t="s">
        <v>183</v>
      </c>
      <c r="G1946" s="133" t="n">
        <v>10572110</v>
      </c>
      <c r="H1946" s="133" t="n">
        <v>10572110</v>
      </c>
    </row>
    <row ht="31.5" outlineLevel="0" r="1947">
      <c r="A1947" s="131" t="s">
        <v>51</v>
      </c>
      <c r="B1947" s="132" t="s">
        <v>509</v>
      </c>
      <c r="C1947" s="132" t="s">
        <v>32</v>
      </c>
      <c r="D1947" s="132" t="s">
        <v>296</v>
      </c>
      <c r="E1947" s="132" t="s">
        <v>1029</v>
      </c>
      <c r="F1947" s="132" t="s">
        <v>43</v>
      </c>
      <c r="G1947" s="133" t="n">
        <f aca="false" ca="false" dt2D="false" dtr="false" t="normal">G1948</f>
        <v>1151160</v>
      </c>
      <c r="H1947" s="133" t="n">
        <f aca="false" ca="false" dt2D="false" dtr="false" t="normal">H1948</f>
        <v>1151160</v>
      </c>
    </row>
    <row outlineLevel="0" r="1948">
      <c r="A1948" s="131" t="s">
        <v>52</v>
      </c>
      <c r="B1948" s="132" t="s">
        <v>509</v>
      </c>
      <c r="C1948" s="132" t="s">
        <v>32</v>
      </c>
      <c r="D1948" s="132" t="s">
        <v>296</v>
      </c>
      <c r="E1948" s="132" t="s">
        <v>1029</v>
      </c>
      <c r="F1948" s="132" t="s">
        <v>46</v>
      </c>
      <c r="G1948" s="133" t="n">
        <v>1151160</v>
      </c>
      <c r="H1948" s="133" t="n">
        <v>1151160</v>
      </c>
    </row>
    <row outlineLevel="0" r="1949">
      <c r="A1949" s="131" t="s">
        <v>86</v>
      </c>
      <c r="B1949" s="132" t="s">
        <v>509</v>
      </c>
      <c r="C1949" s="132" t="s">
        <v>32</v>
      </c>
      <c r="D1949" s="132" t="s">
        <v>296</v>
      </c>
      <c r="E1949" s="132" t="s">
        <v>1029</v>
      </c>
      <c r="F1949" s="132" t="s">
        <v>87</v>
      </c>
      <c r="G1949" s="133" t="n">
        <f aca="false" ca="false" dt2D="false" dtr="false" t="normal">G1950</f>
        <v>7910</v>
      </c>
      <c r="H1949" s="133" t="n">
        <f aca="false" ca="false" dt2D="false" dtr="false" t="normal">H1950</f>
        <v>7910</v>
      </c>
    </row>
    <row outlineLevel="0" r="1950">
      <c r="A1950" s="131" t="s">
        <v>88</v>
      </c>
      <c r="B1950" s="132" t="s">
        <v>509</v>
      </c>
      <c r="C1950" s="132" t="s">
        <v>32</v>
      </c>
      <c r="D1950" s="132" t="s">
        <v>296</v>
      </c>
      <c r="E1950" s="132" t="s">
        <v>1029</v>
      </c>
      <c r="F1950" s="132" t="s">
        <v>89</v>
      </c>
      <c r="G1950" s="133" t="n">
        <v>7910</v>
      </c>
      <c r="H1950" s="133" t="n">
        <v>7910</v>
      </c>
    </row>
    <row customHeight="true" ht="84.75" outlineLevel="0" r="1951">
      <c r="A1951" s="131" t="s">
        <v>1030</v>
      </c>
      <c r="B1951" s="132" t="s">
        <v>509</v>
      </c>
      <c r="C1951" s="132" t="s">
        <v>32</v>
      </c>
      <c r="D1951" s="132" t="s">
        <v>296</v>
      </c>
      <c r="E1951" s="132" t="s">
        <v>1031</v>
      </c>
      <c r="F1951" s="132" t="s">
        <v>28</v>
      </c>
      <c r="G1951" s="133" t="n">
        <v>3117560</v>
      </c>
      <c r="H1951" s="133" t="n">
        <v>3117560</v>
      </c>
    </row>
    <row ht="47.25" outlineLevel="0" r="1952">
      <c r="A1952" s="131" t="s">
        <v>1032</v>
      </c>
      <c r="B1952" s="132" t="s">
        <v>509</v>
      </c>
      <c r="C1952" s="132" t="s">
        <v>32</v>
      </c>
      <c r="D1952" s="132" t="s">
        <v>296</v>
      </c>
      <c r="E1952" s="132" t="s">
        <v>1033</v>
      </c>
      <c r="F1952" s="132" t="s">
        <v>28</v>
      </c>
      <c r="G1952" s="133" t="n">
        <v>3117560</v>
      </c>
      <c r="H1952" s="133" t="n">
        <v>3117560</v>
      </c>
    </row>
    <row ht="31.5" outlineLevel="0" r="1953">
      <c r="A1953" s="131" t="s">
        <v>51</v>
      </c>
      <c r="B1953" s="132" t="s">
        <v>509</v>
      </c>
      <c r="C1953" s="132" t="s">
        <v>32</v>
      </c>
      <c r="D1953" s="132" t="s">
        <v>296</v>
      </c>
      <c r="E1953" s="132" t="s">
        <v>1033</v>
      </c>
      <c r="F1953" s="132" t="s">
        <v>43</v>
      </c>
      <c r="G1953" s="133" t="n">
        <f aca="false" ca="false" dt2D="false" dtr="false" t="normal">G1954</f>
        <v>3117560</v>
      </c>
      <c r="H1953" s="133" t="n">
        <f aca="false" ca="false" dt2D="false" dtr="false" t="normal">H1954</f>
        <v>3117560</v>
      </c>
    </row>
    <row outlineLevel="0" r="1954">
      <c r="A1954" s="131" t="s">
        <v>52</v>
      </c>
      <c r="B1954" s="132" t="s">
        <v>509</v>
      </c>
      <c r="C1954" s="132" t="s">
        <v>32</v>
      </c>
      <c r="D1954" s="132" t="s">
        <v>296</v>
      </c>
      <c r="E1954" s="132" t="s">
        <v>1033</v>
      </c>
      <c r="F1954" s="132" t="s">
        <v>46</v>
      </c>
      <c r="G1954" s="133" t="n">
        <v>3117560</v>
      </c>
      <c r="H1954" s="133" t="n">
        <v>3117560</v>
      </c>
    </row>
    <row customHeight="true" ht="69.75" outlineLevel="0" r="1955">
      <c r="A1955" s="131" t="s">
        <v>1034</v>
      </c>
      <c r="B1955" s="132" t="s">
        <v>509</v>
      </c>
      <c r="C1955" s="132" t="s">
        <v>32</v>
      </c>
      <c r="D1955" s="132" t="s">
        <v>296</v>
      </c>
      <c r="E1955" s="132" t="s">
        <v>1035</v>
      </c>
      <c r="F1955" s="132" t="s">
        <v>28</v>
      </c>
      <c r="G1955" s="133" t="n">
        <v>3452000</v>
      </c>
      <c r="H1955" s="133" t="n">
        <v>3452000</v>
      </c>
    </row>
    <row ht="31.5" outlineLevel="0" r="1956">
      <c r="A1956" s="131" t="s">
        <v>142</v>
      </c>
      <c r="B1956" s="132" t="s">
        <v>509</v>
      </c>
      <c r="C1956" s="132" t="s">
        <v>32</v>
      </c>
      <c r="D1956" s="132" t="s">
        <v>296</v>
      </c>
      <c r="E1956" s="132" t="s">
        <v>1036</v>
      </c>
      <c r="F1956" s="132" t="s">
        <v>28</v>
      </c>
      <c r="G1956" s="133" t="n">
        <v>3452000</v>
      </c>
      <c r="H1956" s="133" t="n">
        <v>3452000</v>
      </c>
    </row>
    <row ht="31.5" outlineLevel="0" r="1957">
      <c r="A1957" s="131" t="s">
        <v>51</v>
      </c>
      <c r="B1957" s="132" t="s">
        <v>509</v>
      </c>
      <c r="C1957" s="132" t="s">
        <v>32</v>
      </c>
      <c r="D1957" s="132" t="s">
        <v>296</v>
      </c>
      <c r="E1957" s="132" t="s">
        <v>1036</v>
      </c>
      <c r="F1957" s="132" t="s">
        <v>43</v>
      </c>
      <c r="G1957" s="133" t="n">
        <f aca="false" ca="false" dt2D="false" dtr="false" t="normal">G1958</f>
        <v>3452000</v>
      </c>
      <c r="H1957" s="133" t="n">
        <f aca="false" ca="false" dt2D="false" dtr="false" t="normal">H1958</f>
        <v>3452000</v>
      </c>
    </row>
    <row outlineLevel="0" r="1958">
      <c r="A1958" s="131" t="s">
        <v>52</v>
      </c>
      <c r="B1958" s="132" t="s">
        <v>509</v>
      </c>
      <c r="C1958" s="132" t="s">
        <v>32</v>
      </c>
      <c r="D1958" s="132" t="s">
        <v>296</v>
      </c>
      <c r="E1958" s="132" t="s">
        <v>1036</v>
      </c>
      <c r="F1958" s="132" t="s">
        <v>46</v>
      </c>
      <c r="G1958" s="133" t="n">
        <v>3452000</v>
      </c>
      <c r="H1958" s="133" t="n">
        <v>3452000</v>
      </c>
    </row>
    <row ht="78.75" outlineLevel="0" r="1959">
      <c r="A1959" s="131" t="s">
        <v>1037</v>
      </c>
      <c r="B1959" s="132" t="s">
        <v>509</v>
      </c>
      <c r="C1959" s="132" t="s">
        <v>32</v>
      </c>
      <c r="D1959" s="132" t="s">
        <v>296</v>
      </c>
      <c r="E1959" s="132" t="s">
        <v>1038</v>
      </c>
      <c r="F1959" s="132" t="s">
        <v>28</v>
      </c>
      <c r="G1959" s="133" t="n">
        <v>891800</v>
      </c>
      <c r="H1959" s="133" t="n">
        <v>891800</v>
      </c>
    </row>
    <row ht="31.5" outlineLevel="0" r="1960">
      <c r="A1960" s="131" t="s">
        <v>142</v>
      </c>
      <c r="B1960" s="132" t="s">
        <v>509</v>
      </c>
      <c r="C1960" s="132" t="s">
        <v>32</v>
      </c>
      <c r="D1960" s="132" t="s">
        <v>296</v>
      </c>
      <c r="E1960" s="132" t="s">
        <v>1039</v>
      </c>
      <c r="F1960" s="132" t="s">
        <v>28</v>
      </c>
      <c r="G1960" s="133" t="n">
        <v>891800</v>
      </c>
      <c r="H1960" s="133" t="n">
        <v>891800</v>
      </c>
    </row>
    <row ht="31.5" outlineLevel="0" r="1961">
      <c r="A1961" s="131" t="s">
        <v>51</v>
      </c>
      <c r="B1961" s="132" t="s">
        <v>509</v>
      </c>
      <c r="C1961" s="132" t="s">
        <v>32</v>
      </c>
      <c r="D1961" s="132" t="s">
        <v>296</v>
      </c>
      <c r="E1961" s="132" t="s">
        <v>1039</v>
      </c>
      <c r="F1961" s="132" t="s">
        <v>43</v>
      </c>
      <c r="G1961" s="133" t="n">
        <f aca="false" ca="false" dt2D="false" dtr="false" t="normal">SUM(G1962:G1963)</f>
        <v>891800</v>
      </c>
      <c r="H1961" s="133" t="n">
        <f aca="false" ca="false" dt2D="false" dtr="false" t="normal">SUM(H1962:H1963)</f>
        <v>891800</v>
      </c>
    </row>
    <row outlineLevel="0" r="1962">
      <c r="A1962" s="131" t="s">
        <v>52</v>
      </c>
      <c r="B1962" s="132" t="s">
        <v>509</v>
      </c>
      <c r="C1962" s="132" t="s">
        <v>32</v>
      </c>
      <c r="D1962" s="132" t="s">
        <v>296</v>
      </c>
      <c r="E1962" s="132" t="s">
        <v>1039</v>
      </c>
      <c r="F1962" s="132" t="s">
        <v>46</v>
      </c>
      <c r="G1962" s="133" t="n">
        <v>874840</v>
      </c>
      <c r="H1962" s="133" t="n">
        <v>874840</v>
      </c>
    </row>
    <row outlineLevel="0" r="1963">
      <c r="A1963" s="131" t="s">
        <v>184</v>
      </c>
      <c r="B1963" s="132" t="s">
        <v>509</v>
      </c>
      <c r="C1963" s="132" t="s">
        <v>32</v>
      </c>
      <c r="D1963" s="132" t="s">
        <v>296</v>
      </c>
      <c r="E1963" s="132" t="s">
        <v>1039</v>
      </c>
      <c r="F1963" s="132" t="s">
        <v>185</v>
      </c>
      <c r="G1963" s="133" t="n">
        <v>16960</v>
      </c>
      <c r="H1963" s="133" t="n">
        <v>16960</v>
      </c>
    </row>
    <row ht="31.5" outlineLevel="0" r="1964">
      <c r="A1964" s="131" t="s">
        <v>1040</v>
      </c>
      <c r="B1964" s="132" t="s">
        <v>509</v>
      </c>
      <c r="C1964" s="132" t="s">
        <v>32</v>
      </c>
      <c r="D1964" s="132" t="s">
        <v>296</v>
      </c>
      <c r="E1964" s="132" t="s">
        <v>1041</v>
      </c>
      <c r="F1964" s="132" t="s">
        <v>28</v>
      </c>
      <c r="G1964" s="133" t="n">
        <v>272950</v>
      </c>
      <c r="H1964" s="133" t="n">
        <v>272950</v>
      </c>
    </row>
    <row outlineLevel="0" r="1965">
      <c r="A1965" s="131" t="s">
        <v>1042</v>
      </c>
      <c r="B1965" s="132" t="s">
        <v>509</v>
      </c>
      <c r="C1965" s="132" t="s">
        <v>32</v>
      </c>
      <c r="D1965" s="132" t="s">
        <v>296</v>
      </c>
      <c r="E1965" s="132" t="s">
        <v>1043</v>
      </c>
      <c r="F1965" s="132" t="s">
        <v>28</v>
      </c>
      <c r="G1965" s="133" t="n">
        <v>272950</v>
      </c>
      <c r="H1965" s="133" t="n">
        <v>272950</v>
      </c>
    </row>
    <row outlineLevel="0" r="1966">
      <c r="A1966" s="131" t="s">
        <v>1044</v>
      </c>
      <c r="B1966" s="132" t="s">
        <v>509</v>
      </c>
      <c r="C1966" s="132" t="s">
        <v>32</v>
      </c>
      <c r="D1966" s="132" t="s">
        <v>296</v>
      </c>
      <c r="E1966" s="132" t="s">
        <v>1045</v>
      </c>
      <c r="F1966" s="132" t="s">
        <v>28</v>
      </c>
      <c r="G1966" s="133" t="n">
        <v>272950</v>
      </c>
      <c r="H1966" s="133" t="n">
        <v>272950</v>
      </c>
    </row>
    <row ht="31.5" outlineLevel="0" r="1967">
      <c r="A1967" s="131" t="s">
        <v>51</v>
      </c>
      <c r="B1967" s="132" t="s">
        <v>509</v>
      </c>
      <c r="C1967" s="132" t="s">
        <v>32</v>
      </c>
      <c r="D1967" s="132" t="s">
        <v>296</v>
      </c>
      <c r="E1967" s="132" t="s">
        <v>1045</v>
      </c>
      <c r="F1967" s="132" t="s">
        <v>43</v>
      </c>
      <c r="G1967" s="133" t="n">
        <f aca="false" ca="false" dt2D="false" dtr="false" t="normal">G1968</f>
        <v>272950</v>
      </c>
      <c r="H1967" s="133" t="n">
        <f aca="false" ca="false" dt2D="false" dtr="false" t="normal">H1968</f>
        <v>272950</v>
      </c>
    </row>
    <row outlineLevel="0" r="1968">
      <c r="A1968" s="131" t="s">
        <v>52</v>
      </c>
      <c r="B1968" s="132" t="s">
        <v>509</v>
      </c>
      <c r="C1968" s="132" t="s">
        <v>32</v>
      </c>
      <c r="D1968" s="132" t="s">
        <v>296</v>
      </c>
      <c r="E1968" s="132" t="s">
        <v>1045</v>
      </c>
      <c r="F1968" s="132" t="s">
        <v>46</v>
      </c>
      <c r="G1968" s="133" t="n">
        <v>272950</v>
      </c>
      <c r="H1968" s="133" t="n">
        <v>272950</v>
      </c>
    </row>
    <row ht="31.5" outlineLevel="0" r="1969">
      <c r="A1969" s="131" t="s">
        <v>1046</v>
      </c>
      <c r="B1969" s="132" t="s">
        <v>509</v>
      </c>
      <c r="C1969" s="132" t="s">
        <v>32</v>
      </c>
      <c r="D1969" s="132" t="s">
        <v>296</v>
      </c>
      <c r="E1969" s="132" t="s">
        <v>1047</v>
      </c>
      <c r="F1969" s="132" t="s">
        <v>28</v>
      </c>
      <c r="G1969" s="133" t="n">
        <v>22438500</v>
      </c>
      <c r="H1969" s="133" t="n">
        <v>22438500</v>
      </c>
    </row>
    <row ht="31.5" outlineLevel="0" r="1970">
      <c r="A1970" s="131" t="s">
        <v>1048</v>
      </c>
      <c r="B1970" s="132" t="s">
        <v>509</v>
      </c>
      <c r="C1970" s="132" t="s">
        <v>32</v>
      </c>
      <c r="D1970" s="132" t="s">
        <v>296</v>
      </c>
      <c r="E1970" s="132" t="s">
        <v>1049</v>
      </c>
      <c r="F1970" s="132" t="s">
        <v>28</v>
      </c>
      <c r="G1970" s="133" t="n">
        <v>22438500</v>
      </c>
      <c r="H1970" s="133" t="n">
        <v>22438500</v>
      </c>
    </row>
    <row outlineLevel="0" r="1971">
      <c r="A1971" s="131" t="s">
        <v>38</v>
      </c>
      <c r="B1971" s="132" t="s">
        <v>509</v>
      </c>
      <c r="C1971" s="132" t="s">
        <v>32</v>
      </c>
      <c r="D1971" s="132" t="s">
        <v>296</v>
      </c>
      <c r="E1971" s="132" t="s">
        <v>1050</v>
      </c>
      <c r="F1971" s="132" t="s">
        <v>28</v>
      </c>
      <c r="G1971" s="133" t="n">
        <v>1422550</v>
      </c>
      <c r="H1971" s="133" t="n">
        <v>1422550</v>
      </c>
    </row>
    <row outlineLevel="0" r="1972">
      <c r="A1972" s="131" t="s">
        <v>41</v>
      </c>
      <c r="B1972" s="132" t="s">
        <v>509</v>
      </c>
      <c r="C1972" s="132" t="s">
        <v>32</v>
      </c>
      <c r="D1972" s="132" t="s">
        <v>296</v>
      </c>
      <c r="E1972" s="132" t="s">
        <v>1050</v>
      </c>
      <c r="F1972" s="132" t="s">
        <v>42</v>
      </c>
      <c r="G1972" s="133" t="n">
        <f aca="false" ca="false" dt2D="false" dtr="false" t="normal">SUM(G1973:G1974)</f>
        <v>387250</v>
      </c>
      <c r="H1972" s="133" t="n">
        <f aca="false" ca="false" dt2D="false" dtr="false" t="normal">SUM(H1973:H1974)</f>
        <v>387250</v>
      </c>
    </row>
    <row ht="31.5" outlineLevel="0" r="1973">
      <c r="A1973" s="131" t="s">
        <v>44</v>
      </c>
      <c r="B1973" s="132" t="s">
        <v>509</v>
      </c>
      <c r="C1973" s="132" t="s">
        <v>32</v>
      </c>
      <c r="D1973" s="132" t="s">
        <v>296</v>
      </c>
      <c r="E1973" s="132" t="s">
        <v>1050</v>
      </c>
      <c r="F1973" s="132" t="s">
        <v>45</v>
      </c>
      <c r="G1973" s="133" t="n">
        <v>303080</v>
      </c>
      <c r="H1973" s="133" t="n">
        <v>303080</v>
      </c>
    </row>
    <row ht="31.5" outlineLevel="0" r="1974">
      <c r="A1974" s="131" t="s">
        <v>49</v>
      </c>
      <c r="B1974" s="132" t="s">
        <v>509</v>
      </c>
      <c r="C1974" s="132" t="s">
        <v>32</v>
      </c>
      <c r="D1974" s="132" t="s">
        <v>296</v>
      </c>
      <c r="E1974" s="132" t="s">
        <v>1050</v>
      </c>
      <c r="F1974" s="132" t="s">
        <v>50</v>
      </c>
      <c r="G1974" s="133" t="n">
        <v>84170</v>
      </c>
      <c r="H1974" s="133" t="n">
        <v>84170</v>
      </c>
    </row>
    <row ht="31.5" outlineLevel="0" r="1975">
      <c r="A1975" s="131" t="s">
        <v>51</v>
      </c>
      <c r="B1975" s="132" t="s">
        <v>509</v>
      </c>
      <c r="C1975" s="132" t="s">
        <v>32</v>
      </c>
      <c r="D1975" s="132" t="s">
        <v>296</v>
      </c>
      <c r="E1975" s="132" t="s">
        <v>1050</v>
      </c>
      <c r="F1975" s="132" t="s">
        <v>43</v>
      </c>
      <c r="G1975" s="133" t="n">
        <f aca="false" ca="false" dt2D="false" dtr="false" t="normal">G1976</f>
        <v>1035300</v>
      </c>
      <c r="H1975" s="133" t="n">
        <f aca="false" ca="false" dt2D="false" dtr="false" t="normal">H1976</f>
        <v>1035300</v>
      </c>
    </row>
    <row outlineLevel="0" r="1976">
      <c r="A1976" s="131" t="s">
        <v>52</v>
      </c>
      <c r="B1976" s="132" t="s">
        <v>509</v>
      </c>
      <c r="C1976" s="132" t="s">
        <v>32</v>
      </c>
      <c r="D1976" s="132" t="s">
        <v>296</v>
      </c>
      <c r="E1976" s="132" t="s">
        <v>1050</v>
      </c>
      <c r="F1976" s="132" t="s">
        <v>46</v>
      </c>
      <c r="G1976" s="133" t="n">
        <v>1035300</v>
      </c>
      <c r="H1976" s="133" t="n">
        <v>1035300</v>
      </c>
    </row>
    <row ht="31.5" outlineLevel="0" r="1977">
      <c r="A1977" s="131" t="s">
        <v>53</v>
      </c>
      <c r="B1977" s="132" t="s">
        <v>509</v>
      </c>
      <c r="C1977" s="132" t="s">
        <v>32</v>
      </c>
      <c r="D1977" s="132" t="s">
        <v>296</v>
      </c>
      <c r="E1977" s="132" t="s">
        <v>1051</v>
      </c>
      <c r="F1977" s="132" t="s">
        <v>28</v>
      </c>
      <c r="G1977" s="133" t="n">
        <v>21015950</v>
      </c>
      <c r="H1977" s="133" t="n">
        <v>21015950</v>
      </c>
    </row>
    <row outlineLevel="0" r="1978">
      <c r="A1978" s="131" t="s">
        <v>41</v>
      </c>
      <c r="B1978" s="132" t="s">
        <v>509</v>
      </c>
      <c r="C1978" s="132" t="s">
        <v>32</v>
      </c>
      <c r="D1978" s="132" t="s">
        <v>296</v>
      </c>
      <c r="E1978" s="132" t="s">
        <v>1051</v>
      </c>
      <c r="F1978" s="132" t="s">
        <v>42</v>
      </c>
      <c r="G1978" s="133" t="n">
        <f aca="false" ca="false" dt2D="false" dtr="false" t="normal">SUM(G1979:G1980)</f>
        <v>21015950</v>
      </c>
      <c r="H1978" s="133" t="n">
        <f aca="false" ca="false" dt2D="false" dtr="false" t="normal">SUM(H1979:H1980)</f>
        <v>21015950</v>
      </c>
    </row>
    <row outlineLevel="0" r="1979">
      <c r="A1979" s="131" t="s">
        <v>55</v>
      </c>
      <c r="B1979" s="132" t="s">
        <v>509</v>
      </c>
      <c r="C1979" s="132" t="s">
        <v>32</v>
      </c>
      <c r="D1979" s="132" t="s">
        <v>296</v>
      </c>
      <c r="E1979" s="132" t="s">
        <v>1051</v>
      </c>
      <c r="F1979" s="132" t="s">
        <v>56</v>
      </c>
      <c r="G1979" s="133" t="n">
        <v>16141284</v>
      </c>
      <c r="H1979" s="133" t="n">
        <v>16141284</v>
      </c>
    </row>
    <row ht="31.5" outlineLevel="0" r="1980">
      <c r="A1980" s="131" t="s">
        <v>49</v>
      </c>
      <c r="B1980" s="132" t="s">
        <v>509</v>
      </c>
      <c r="C1980" s="132" t="s">
        <v>32</v>
      </c>
      <c r="D1980" s="132" t="s">
        <v>296</v>
      </c>
      <c r="E1980" s="132" t="s">
        <v>1051</v>
      </c>
      <c r="F1980" s="132" t="s">
        <v>50</v>
      </c>
      <c r="G1980" s="133" t="n">
        <v>4874666</v>
      </c>
      <c r="H1980" s="133" t="n">
        <v>4874666</v>
      </c>
    </row>
    <row outlineLevel="0" r="1981">
      <c r="A1981" s="131" t="n"/>
      <c r="B1981" s="132" t="n"/>
      <c r="C1981" s="132" t="n"/>
      <c r="D1981" s="132" t="n"/>
      <c r="E1981" s="132" t="n"/>
      <c r="F1981" s="132" t="n"/>
      <c r="G1981" s="133" t="n"/>
      <c r="H1981" s="133" t="n"/>
    </row>
    <row outlineLevel="0" r="1982">
      <c r="A1982" s="149" t="s">
        <v>1052</v>
      </c>
      <c r="B1982" s="150" t="s">
        <v>1053</v>
      </c>
      <c r="C1982" s="150" t="s">
        <v>26</v>
      </c>
      <c r="D1982" s="150" t="s">
        <v>26</v>
      </c>
      <c r="E1982" s="150" t="s">
        <v>27</v>
      </c>
      <c r="F1982" s="150" t="s">
        <v>28</v>
      </c>
      <c r="G1982" s="59" t="n">
        <v>21328780</v>
      </c>
      <c r="H1982" s="59" t="n">
        <v>21328780</v>
      </c>
    </row>
    <row outlineLevel="0" r="1983">
      <c r="A1983" s="143" t="s">
        <v>29</v>
      </c>
      <c r="B1983" s="144" t="s">
        <v>1053</v>
      </c>
      <c r="C1983" s="144" t="s">
        <v>30</v>
      </c>
      <c r="D1983" s="144" t="s">
        <v>26</v>
      </c>
      <c r="E1983" s="144" t="s">
        <v>27</v>
      </c>
      <c r="F1983" s="144" t="s">
        <v>28</v>
      </c>
      <c r="G1983" s="145" t="n">
        <v>21328780</v>
      </c>
      <c r="H1983" s="145" t="n">
        <v>21328780</v>
      </c>
    </row>
    <row ht="31.5" outlineLevel="0" r="1984">
      <c r="A1984" s="146" t="s">
        <v>311</v>
      </c>
      <c r="B1984" s="147" t="s">
        <v>1053</v>
      </c>
      <c r="C1984" s="147" t="s">
        <v>30</v>
      </c>
      <c r="D1984" s="147" t="s">
        <v>312</v>
      </c>
      <c r="E1984" s="147" t="s">
        <v>27</v>
      </c>
      <c r="F1984" s="147" t="s">
        <v>28</v>
      </c>
      <c r="G1984" s="148" t="n">
        <v>21328780</v>
      </c>
      <c r="H1984" s="148" t="n">
        <v>21328780</v>
      </c>
    </row>
    <row outlineLevel="0" r="1985">
      <c r="A1985" s="131" t="s">
        <v>1054</v>
      </c>
      <c r="B1985" s="132" t="s">
        <v>1053</v>
      </c>
      <c r="C1985" s="132" t="s">
        <v>30</v>
      </c>
      <c r="D1985" s="132" t="s">
        <v>312</v>
      </c>
      <c r="E1985" s="132" t="s">
        <v>1055</v>
      </c>
      <c r="F1985" s="132" t="s">
        <v>28</v>
      </c>
      <c r="G1985" s="133" t="n">
        <v>21328780</v>
      </c>
      <c r="H1985" s="133" t="n">
        <v>21328780</v>
      </c>
    </row>
    <row ht="31.5" outlineLevel="0" r="1986">
      <c r="A1986" s="131" t="s">
        <v>1056</v>
      </c>
      <c r="B1986" s="132" t="s">
        <v>1053</v>
      </c>
      <c r="C1986" s="132" t="s">
        <v>30</v>
      </c>
      <c r="D1986" s="132" t="s">
        <v>312</v>
      </c>
      <c r="E1986" s="132" t="s">
        <v>1057</v>
      </c>
      <c r="F1986" s="132" t="s">
        <v>28</v>
      </c>
      <c r="G1986" s="133" t="n">
        <v>17241997</v>
      </c>
      <c r="H1986" s="133" t="n">
        <v>17241997</v>
      </c>
    </row>
    <row outlineLevel="0" r="1987">
      <c r="A1987" s="131" t="s">
        <v>38</v>
      </c>
      <c r="B1987" s="132" t="s">
        <v>1053</v>
      </c>
      <c r="C1987" s="132" t="s">
        <v>30</v>
      </c>
      <c r="D1987" s="132" t="s">
        <v>312</v>
      </c>
      <c r="E1987" s="132" t="s">
        <v>1058</v>
      </c>
      <c r="F1987" s="132" t="s">
        <v>28</v>
      </c>
      <c r="G1987" s="133" t="n">
        <v>3488287</v>
      </c>
      <c r="H1987" s="133" t="n">
        <v>3488287</v>
      </c>
    </row>
    <row outlineLevel="0" r="1988">
      <c r="A1988" s="131" t="s">
        <v>41</v>
      </c>
      <c r="B1988" s="132" t="s">
        <v>1053</v>
      </c>
      <c r="C1988" s="132" t="s">
        <v>30</v>
      </c>
      <c r="D1988" s="132" t="s">
        <v>312</v>
      </c>
      <c r="E1988" s="132" t="s">
        <v>1058</v>
      </c>
      <c r="F1988" s="132" t="s">
        <v>42</v>
      </c>
      <c r="G1988" s="133" t="n">
        <f aca="false" ca="false" dt2D="false" dtr="false" t="normal">SUM(G1989:G1990)</f>
        <v>477281</v>
      </c>
      <c r="H1988" s="133" t="n">
        <f aca="false" ca="false" dt2D="false" dtr="false" t="normal">SUM(H1989:H1990)</f>
        <v>477281</v>
      </c>
    </row>
    <row ht="31.5" outlineLevel="0" r="1989">
      <c r="A1989" s="131" t="s">
        <v>44</v>
      </c>
      <c r="B1989" s="132" t="s">
        <v>1053</v>
      </c>
      <c r="C1989" s="132" t="s">
        <v>30</v>
      </c>
      <c r="D1989" s="132" t="s">
        <v>312</v>
      </c>
      <c r="E1989" s="132" t="s">
        <v>1058</v>
      </c>
      <c r="F1989" s="132" t="s">
        <v>45</v>
      </c>
      <c r="G1989" s="133" t="n">
        <v>423310</v>
      </c>
      <c r="H1989" s="133" t="n">
        <v>423310</v>
      </c>
    </row>
    <row ht="31.5" outlineLevel="0" r="1990">
      <c r="A1990" s="131" t="s">
        <v>49</v>
      </c>
      <c r="B1990" s="132" t="s">
        <v>1053</v>
      </c>
      <c r="C1990" s="132" t="s">
        <v>30</v>
      </c>
      <c r="D1990" s="132" t="s">
        <v>312</v>
      </c>
      <c r="E1990" s="132" t="s">
        <v>1058</v>
      </c>
      <c r="F1990" s="132" t="s">
        <v>50</v>
      </c>
      <c r="G1990" s="133" t="n">
        <v>53971</v>
      </c>
      <c r="H1990" s="133" t="n">
        <v>53971</v>
      </c>
    </row>
    <row ht="31.5" outlineLevel="0" r="1991">
      <c r="A1991" s="131" t="s">
        <v>51</v>
      </c>
      <c r="B1991" s="132" t="s">
        <v>1053</v>
      </c>
      <c r="C1991" s="132" t="s">
        <v>30</v>
      </c>
      <c r="D1991" s="132" t="s">
        <v>312</v>
      </c>
      <c r="E1991" s="132" t="s">
        <v>1058</v>
      </c>
      <c r="F1991" s="132" t="s">
        <v>43</v>
      </c>
      <c r="G1991" s="133" t="n">
        <f aca="false" ca="false" dt2D="false" dtr="false" t="normal">SUM(G1992:G1993)</f>
        <v>2980006</v>
      </c>
      <c r="H1991" s="133" t="n">
        <f aca="false" ca="false" dt2D="false" dtr="false" t="normal">SUM(H1992:H1993)</f>
        <v>2980006</v>
      </c>
    </row>
    <row outlineLevel="0" r="1992">
      <c r="A1992" s="131" t="s">
        <v>52</v>
      </c>
      <c r="B1992" s="132" t="s">
        <v>1053</v>
      </c>
      <c r="C1992" s="132" t="s">
        <v>30</v>
      </c>
      <c r="D1992" s="132" t="s">
        <v>312</v>
      </c>
      <c r="E1992" s="132" t="s">
        <v>1058</v>
      </c>
      <c r="F1992" s="132" t="s">
        <v>46</v>
      </c>
      <c r="G1992" s="133" t="n">
        <v>2508266</v>
      </c>
      <c r="H1992" s="133" t="n">
        <v>2508266</v>
      </c>
    </row>
    <row outlineLevel="0" r="1993">
      <c r="A1993" s="131" t="s">
        <v>184</v>
      </c>
      <c r="B1993" s="132" t="s">
        <v>1053</v>
      </c>
      <c r="C1993" s="132" t="s">
        <v>30</v>
      </c>
      <c r="D1993" s="132" t="s">
        <v>312</v>
      </c>
      <c r="E1993" s="132" t="s">
        <v>1058</v>
      </c>
      <c r="F1993" s="132" t="s">
        <v>185</v>
      </c>
      <c r="G1993" s="133" t="n">
        <v>471740</v>
      </c>
      <c r="H1993" s="133" t="n">
        <v>471740</v>
      </c>
    </row>
    <row outlineLevel="0" r="1994">
      <c r="A1994" s="131" t="s">
        <v>86</v>
      </c>
      <c r="B1994" s="132" t="s">
        <v>1053</v>
      </c>
      <c r="C1994" s="132" t="s">
        <v>30</v>
      </c>
      <c r="D1994" s="132" t="s">
        <v>312</v>
      </c>
      <c r="E1994" s="132" t="s">
        <v>1058</v>
      </c>
      <c r="F1994" s="132" t="s">
        <v>87</v>
      </c>
      <c r="G1994" s="133" t="n">
        <f aca="false" ca="false" dt2D="false" dtr="false" t="normal">G1995</f>
        <v>31000</v>
      </c>
      <c r="H1994" s="133" t="n">
        <f aca="false" ca="false" dt2D="false" dtr="false" t="normal">H1995</f>
        <v>31000</v>
      </c>
    </row>
    <row outlineLevel="0" r="1995">
      <c r="A1995" s="131" t="s">
        <v>113</v>
      </c>
      <c r="B1995" s="132" t="s">
        <v>1053</v>
      </c>
      <c r="C1995" s="132" t="s">
        <v>30</v>
      </c>
      <c r="D1995" s="132" t="s">
        <v>312</v>
      </c>
      <c r="E1995" s="132" t="s">
        <v>1058</v>
      </c>
      <c r="F1995" s="132" t="s">
        <v>114</v>
      </c>
      <c r="G1995" s="133" t="n">
        <v>31000</v>
      </c>
      <c r="H1995" s="133" t="n">
        <v>31000</v>
      </c>
    </row>
    <row ht="31.5" outlineLevel="0" r="1996">
      <c r="A1996" s="131" t="s">
        <v>53</v>
      </c>
      <c r="B1996" s="132" t="s">
        <v>1053</v>
      </c>
      <c r="C1996" s="132" t="s">
        <v>30</v>
      </c>
      <c r="D1996" s="132" t="s">
        <v>312</v>
      </c>
      <c r="E1996" s="132" t="s">
        <v>1059</v>
      </c>
      <c r="F1996" s="132" t="s">
        <v>28</v>
      </c>
      <c r="G1996" s="133" t="n">
        <v>13753710</v>
      </c>
      <c r="H1996" s="133" t="n">
        <v>13753710</v>
      </c>
    </row>
    <row outlineLevel="0" r="1997">
      <c r="A1997" s="131" t="s">
        <v>41</v>
      </c>
      <c r="B1997" s="132" t="s">
        <v>1053</v>
      </c>
      <c r="C1997" s="132" t="s">
        <v>30</v>
      </c>
      <c r="D1997" s="132" t="s">
        <v>312</v>
      </c>
      <c r="E1997" s="132" t="s">
        <v>1059</v>
      </c>
      <c r="F1997" s="132" t="s">
        <v>42</v>
      </c>
      <c r="G1997" s="133" t="n">
        <f aca="false" ca="false" dt2D="false" dtr="false" t="normal">SUM(G1998:G1999)</f>
        <v>13753710</v>
      </c>
      <c r="H1997" s="133" t="n">
        <f aca="false" ca="false" dt2D="false" dtr="false" t="normal">SUM(H1998:H1999)</f>
        <v>13753710</v>
      </c>
    </row>
    <row outlineLevel="0" r="1998">
      <c r="A1998" s="131" t="s">
        <v>55</v>
      </c>
      <c r="B1998" s="132" t="s">
        <v>1053</v>
      </c>
      <c r="C1998" s="132" t="s">
        <v>30</v>
      </c>
      <c r="D1998" s="132" t="s">
        <v>312</v>
      </c>
      <c r="E1998" s="132" t="s">
        <v>1059</v>
      </c>
      <c r="F1998" s="132" t="s">
        <v>56</v>
      </c>
      <c r="G1998" s="133" t="n">
        <v>10563520</v>
      </c>
      <c r="H1998" s="133" t="n">
        <v>10563520</v>
      </c>
    </row>
    <row ht="31.5" outlineLevel="0" r="1999">
      <c r="A1999" s="131" t="s">
        <v>49</v>
      </c>
      <c r="B1999" s="132" t="s">
        <v>1053</v>
      </c>
      <c r="C1999" s="132" t="s">
        <v>30</v>
      </c>
      <c r="D1999" s="132" t="s">
        <v>312</v>
      </c>
      <c r="E1999" s="132" t="s">
        <v>1059</v>
      </c>
      <c r="F1999" s="132" t="s">
        <v>50</v>
      </c>
      <c r="G1999" s="133" t="n">
        <v>3190190</v>
      </c>
      <c r="H1999" s="133" t="n">
        <v>3190190</v>
      </c>
    </row>
    <row outlineLevel="0" r="2000">
      <c r="A2000" s="131" t="s">
        <v>1060</v>
      </c>
      <c r="B2000" s="132" t="s">
        <v>1053</v>
      </c>
      <c r="C2000" s="132" t="s">
        <v>30</v>
      </c>
      <c r="D2000" s="132" t="s">
        <v>312</v>
      </c>
      <c r="E2000" s="132" t="s">
        <v>1061</v>
      </c>
      <c r="F2000" s="132" t="s">
        <v>28</v>
      </c>
      <c r="G2000" s="133" t="n">
        <v>4086783</v>
      </c>
      <c r="H2000" s="133" t="n">
        <v>4086783</v>
      </c>
    </row>
    <row outlineLevel="0" r="2001">
      <c r="A2001" s="131" t="s">
        <v>38</v>
      </c>
      <c r="B2001" s="132" t="s">
        <v>1053</v>
      </c>
      <c r="C2001" s="132" t="s">
        <v>30</v>
      </c>
      <c r="D2001" s="132" t="s">
        <v>312</v>
      </c>
      <c r="E2001" s="132" t="s">
        <v>1062</v>
      </c>
      <c r="F2001" s="132" t="s">
        <v>28</v>
      </c>
      <c r="G2001" s="133" t="n">
        <v>83101</v>
      </c>
      <c r="H2001" s="133" t="n">
        <v>83101</v>
      </c>
    </row>
    <row outlineLevel="0" r="2002">
      <c r="A2002" s="131" t="s">
        <v>41</v>
      </c>
      <c r="B2002" s="132" t="s">
        <v>1053</v>
      </c>
      <c r="C2002" s="132" t="s">
        <v>30</v>
      </c>
      <c r="D2002" s="132" t="s">
        <v>312</v>
      </c>
      <c r="E2002" s="132" t="s">
        <v>1062</v>
      </c>
      <c r="F2002" s="132" t="s">
        <v>42</v>
      </c>
      <c r="G2002" s="133" t="n">
        <f aca="false" ca="false" dt2D="false" dtr="false" t="normal">SUM(G2003:G2004)</f>
        <v>83101</v>
      </c>
      <c r="H2002" s="133" t="n">
        <f aca="false" ca="false" dt2D="false" dtr="false" t="normal">SUM(H2003:H2004)</f>
        <v>83101</v>
      </c>
    </row>
    <row ht="31.5" outlineLevel="0" r="2003">
      <c r="A2003" s="131" t="s">
        <v>44</v>
      </c>
      <c r="B2003" s="132" t="s">
        <v>1053</v>
      </c>
      <c r="C2003" s="132" t="s">
        <v>30</v>
      </c>
      <c r="D2003" s="132" t="s">
        <v>312</v>
      </c>
      <c r="E2003" s="132" t="s">
        <v>1062</v>
      </c>
      <c r="F2003" s="132" t="s">
        <v>45</v>
      </c>
      <c r="G2003" s="133" t="n">
        <v>63825</v>
      </c>
      <c r="H2003" s="133" t="n">
        <v>63825</v>
      </c>
    </row>
    <row ht="31.5" outlineLevel="0" r="2004">
      <c r="A2004" s="131" t="s">
        <v>49</v>
      </c>
      <c r="B2004" s="132" t="s">
        <v>1053</v>
      </c>
      <c r="C2004" s="132" t="s">
        <v>30</v>
      </c>
      <c r="D2004" s="132" t="s">
        <v>312</v>
      </c>
      <c r="E2004" s="132" t="s">
        <v>1062</v>
      </c>
      <c r="F2004" s="132" t="s">
        <v>50</v>
      </c>
      <c r="G2004" s="133" t="n">
        <v>19276</v>
      </c>
      <c r="H2004" s="133" t="n">
        <v>19276</v>
      </c>
    </row>
    <row ht="31.5" outlineLevel="0" r="2005">
      <c r="A2005" s="131" t="s">
        <v>53</v>
      </c>
      <c r="B2005" s="132" t="s">
        <v>1053</v>
      </c>
      <c r="C2005" s="132" t="s">
        <v>30</v>
      </c>
      <c r="D2005" s="132" t="s">
        <v>312</v>
      </c>
      <c r="E2005" s="132" t="s">
        <v>1063</v>
      </c>
      <c r="F2005" s="132" t="s">
        <v>28</v>
      </c>
      <c r="G2005" s="133" t="n">
        <v>4003682</v>
      </c>
      <c r="H2005" s="133" t="n">
        <v>4003682</v>
      </c>
    </row>
    <row outlineLevel="0" r="2006">
      <c r="A2006" s="131" t="s">
        <v>41</v>
      </c>
      <c r="B2006" s="132" t="s">
        <v>1053</v>
      </c>
      <c r="C2006" s="132" t="s">
        <v>30</v>
      </c>
      <c r="D2006" s="132" t="s">
        <v>312</v>
      </c>
      <c r="E2006" s="132" t="s">
        <v>1063</v>
      </c>
      <c r="F2006" s="132" t="s">
        <v>42</v>
      </c>
      <c r="G2006" s="133" t="n">
        <f aca="false" ca="false" dt2D="false" dtr="false" t="normal">SUM(G2007:G2008)</f>
        <v>4003682</v>
      </c>
      <c r="H2006" s="133" t="n">
        <f aca="false" ca="false" dt2D="false" dtr="false" t="normal">SUM(H2007:H2008)</f>
        <v>4003682</v>
      </c>
    </row>
    <row outlineLevel="0" r="2007">
      <c r="A2007" s="131" t="s">
        <v>55</v>
      </c>
      <c r="B2007" s="132" t="s">
        <v>1053</v>
      </c>
      <c r="C2007" s="132" t="s">
        <v>30</v>
      </c>
      <c r="D2007" s="132" t="s">
        <v>312</v>
      </c>
      <c r="E2007" s="132" t="s">
        <v>1063</v>
      </c>
      <c r="F2007" s="132" t="s">
        <v>56</v>
      </c>
      <c r="G2007" s="133" t="n">
        <v>3075030</v>
      </c>
      <c r="H2007" s="133" t="n">
        <v>3075030</v>
      </c>
    </row>
    <row ht="31.5" outlineLevel="0" r="2008">
      <c r="A2008" s="131" t="s">
        <v>49</v>
      </c>
      <c r="B2008" s="132" t="s">
        <v>1053</v>
      </c>
      <c r="C2008" s="132" t="s">
        <v>30</v>
      </c>
      <c r="D2008" s="132" t="s">
        <v>312</v>
      </c>
      <c r="E2008" s="132" t="s">
        <v>1063</v>
      </c>
      <c r="F2008" s="132" t="s">
        <v>50</v>
      </c>
      <c r="G2008" s="133" t="n">
        <v>928652</v>
      </c>
      <c r="H2008" s="133" t="n">
        <v>928652</v>
      </c>
    </row>
    <row outlineLevel="0" r="2009">
      <c r="A2009" s="131" t="n"/>
      <c r="B2009" s="132" t="n"/>
      <c r="C2009" s="132" t="n"/>
      <c r="D2009" s="132" t="n"/>
      <c r="E2009" s="132" t="n"/>
      <c r="F2009" s="132" t="n"/>
      <c r="G2009" s="133" t="n"/>
      <c r="H2009" s="133" t="n"/>
    </row>
    <row outlineLevel="0" r="2010">
      <c r="A2010" s="131" t="s">
        <v>1082</v>
      </c>
      <c r="B2010" s="132" t="n"/>
      <c r="C2010" s="132" t="n"/>
      <c r="D2010" s="132" t="n"/>
      <c r="E2010" s="132" t="s">
        <v>27</v>
      </c>
      <c r="F2010" s="132" t="n"/>
      <c r="G2010" s="133" t="n">
        <v>229737400</v>
      </c>
      <c r="H2010" s="133" t="n">
        <v>357321540</v>
      </c>
    </row>
    <row outlineLevel="0" r="2011">
      <c r="A2011" s="149" t="n"/>
      <c r="B2011" s="150" t="n"/>
      <c r="C2011" s="150" t="n"/>
      <c r="D2011" s="150" t="n"/>
      <c r="E2011" s="150" t="n"/>
      <c r="F2011" s="150" t="n"/>
      <c r="G2011" s="59" t="n"/>
      <c r="H2011" s="59" t="n"/>
    </row>
    <row outlineLevel="0" r="2012">
      <c r="A2012" s="149" t="n"/>
      <c r="B2012" s="150" t="n"/>
      <c r="C2012" s="150" t="n"/>
      <c r="D2012" s="150" t="n"/>
      <c r="E2012" s="150" t="n"/>
      <c r="F2012" s="150" t="n"/>
      <c r="G2012" s="59" t="n"/>
      <c r="H2012" s="59" t="n"/>
    </row>
    <row outlineLevel="0" r="2013">
      <c r="A2013" s="131" t="s">
        <v>1064</v>
      </c>
      <c r="B2013" s="165" t="n"/>
      <c r="C2013" s="165" t="n"/>
      <c r="D2013" s="165" t="n"/>
      <c r="E2013" s="165" t="n"/>
      <c r="F2013" s="165" t="n"/>
      <c r="G2013" s="133" t="n">
        <v>13298438540</v>
      </c>
      <c r="H2013" s="133" t="n">
        <v>12878735080</v>
      </c>
    </row>
    <row outlineLevel="0" r="2016">
      <c r="G2016" s="86" t="n">
        <f aca="false" ca="false" dt2D="false" dtr="false" t="normal">G2013-G2010</f>
        <v>13068701140</v>
      </c>
      <c r="H2016" s="86" t="n">
        <f aca="false" ca="false" dt2D="false" dtr="false" t="normal">H2013-H2010</f>
        <v>12521413540</v>
      </c>
    </row>
  </sheetData>
  <autoFilter ref="A1:H2013"/>
  <mergeCells count="10">
    <mergeCell ref="J14:J15"/>
    <mergeCell ref="K14:O14"/>
    <mergeCell ref="P14:Q14"/>
    <mergeCell ref="A10:H10"/>
    <mergeCell ref="C6:H6"/>
    <mergeCell ref="A9:H9"/>
    <mergeCell ref="A14:A15"/>
    <mergeCell ref="B14:F14"/>
    <mergeCell ref="G14:H14"/>
    <mergeCell ref="A11:H11"/>
  </mergeCells>
  <pageMargins bottom="0.393700778484344" footer="0.31496062874794" header="0.15748031437397" left="0.511811017990112" right="0.196850389242172" top="0.393700778484344"/>
  <pageSetup fitToHeight="0" fitToWidth="1" orientation="portrait" paperHeight="297mm" paperSize="9" paperWidth="210mm" scale="100"/>
  <headerFooter>
    <oddHeader>&amp;C&amp;14&amp;"Arial Cyr,Regular"&amp;P&amp;12&amp;"-,Regular"</oddHeader>
  </headerFooter>
</worksheet>
</file>

<file path=docProps/app.xml><?xml version="1.0" encoding="utf-8"?>
<Properties xmlns="http://schemas.openxmlformats.org/officeDocument/2006/extended-properties">
  <Template>Normal.dotm</Template>
  <TotalTime>0</TotalTime>
  <DocSecurity>0</DocSecurity>
  <ScaleCrop>false</ScaleCrop>
  <Application>MyOffice-CoreFramework-Linux/31-1191.804.9045.819.1@01270b6a23d25f32067dc36f8846da406ea65219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2024-03-13T09:43:59Z</dcterms:modified>
</cp:coreProperties>
</file>