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3245" windowHeight="12720"/>
  </bookViews>
  <sheets>
    <sheet name="январь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январь!$A$1:$E$28</definedName>
  </definedNames>
  <calcPr calcId="124519" iterate="1"/>
</workbook>
</file>

<file path=xl/calcChain.xml><?xml version="1.0" encoding="utf-8"?>
<calcChain xmlns="http://schemas.openxmlformats.org/spreadsheetml/2006/main">
  <c r="E22" i="21"/>
  <c r="E7"/>
  <c r="E8"/>
  <c r="E9"/>
  <c r="E10"/>
  <c r="E11"/>
  <c r="E12"/>
  <c r="E13"/>
  <c r="E14"/>
  <c r="E15"/>
  <c r="E16"/>
  <c r="E17"/>
  <c r="E18"/>
  <c r="E19"/>
  <c r="E20"/>
  <c r="E21"/>
  <c r="E6"/>
  <c r="D7"/>
  <c r="D8"/>
  <c r="D9"/>
  <c r="D10"/>
  <c r="D11"/>
  <c r="D12"/>
  <c r="D13"/>
  <c r="D14"/>
  <c r="D15"/>
  <c r="D16"/>
  <c r="D17"/>
  <c r="D18"/>
  <c r="D19"/>
  <c r="D20"/>
  <c r="D21"/>
  <c r="C7"/>
  <c r="C8"/>
  <c r="C9"/>
  <c r="C10"/>
  <c r="C11"/>
  <c r="C12"/>
  <c r="C13"/>
  <c r="C14"/>
  <c r="C15"/>
  <c r="C16"/>
  <c r="C17"/>
  <c r="C18"/>
  <c r="C19"/>
  <c r="C20"/>
  <c r="C21"/>
  <c r="D6" l="1"/>
  <c r="N22"/>
  <c r="P22" l="1"/>
  <c r="C6"/>
  <c r="H22"/>
  <c r="G22"/>
  <c r="D22" l="1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<sst xmlns="http://schemas.openxmlformats.org/spreadsheetml/2006/main" count="251" uniqueCount="51">
  <si>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</si>
  <si>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</si>
  <si>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</si>
  <si>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</si>
  <si>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</si>
  <si>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</si>
  <si>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</si>
  <si>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</si>
  <si>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</si>
  <si>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</si>
  <si>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</si>
  <si>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</si>
  <si>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</si>
  <si>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</si>
  <si>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</si>
  <si>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</si>
  <si>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</si>
  <si>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</si>
  <si>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</si>
  <si>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</si>
  <si>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</si>
  <si>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</si>
  <si>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</si>
  <si>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</si>
  <si>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</si>
  <si>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</si>
  <si>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</si>
  <si>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</si>
  <si>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</si>
  <si>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</si>
  <si>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</si>
  <si>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</si>
  <si>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</si>
  <si>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</si>
  <si>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</si>
  <si>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</si>
  <si>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</si>
  <si>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</si>
  <si>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</si>
  <si>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</si>
  <si>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</si>
  <si>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</si>
  <si>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</si>
  <si>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</si>
  <si>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</si>
  <si>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</si>
  <si>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</si>
  <si>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</si>
  <si>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</si>
  <si>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</si>
  <si>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январь 2024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</si>
</sst>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charset val="204"/>
    </font>
    <font>
      <sz val="8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7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</cellStyleXfs>
  <cellXfs count="113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20" fillId="0" borderId="0" xfId="1" applyNumberFormat="1" applyFont="1" applyFill="1" applyAlignment="1" applyProtection="1">
      <alignment horizontal="center"/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20" fillId="0" borderId="0" xfId="1" applyNumberFormat="1" applyFont="1" applyFill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170" fontId="9" fillId="0" borderId="1" xfId="342" applyNumberFormat="1" applyFont="1" applyFill="1" applyBorder="1" applyAlignment="1" applyProtection="1">
      <protection hidden="1"/>
    </xf>
    <xf numFmtId="0" fontId="20" fillId="0" borderId="0" xfId="1" applyFont="1" applyFill="1" applyAlignment="1">
      <alignment horizontal="right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168" fontId="35" fillId="3" borderId="7" xfId="369" applyNumberFormat="1" applyFont="1" applyFill="1" applyBorder="1" applyAlignment="1" applyProtection="1">
      <protection hidden="1"/>
    </xf>
    <xf numFmtId="168" fontId="35" fillId="3" borderId="1" xfId="369" applyNumberFormat="1" applyFont="1" applyFill="1" applyBorder="1" applyAlignment="1" applyProtection="1">
      <protection hidden="1"/>
    </xf>
    <xf numFmtId="168" fontId="35" fillId="3" borderId="5" xfId="369" applyNumberFormat="1" applyFont="1" applyFill="1" applyBorder="1" applyAlignment="1" applyProtection="1">
      <protection hidden="1"/>
    </xf>
    <xf numFmtId="168" fontId="35" fillId="4" borderId="10" xfId="370" applyNumberFormat="1" applyFont="1" applyFill="1" applyBorder="1" applyAlignment="1" applyProtection="1">
      <protection hidden="1"/>
    </xf>
    <xf numFmtId="168" fontId="35" fillId="4" borderId="9" xfId="370" applyNumberFormat="1" applyFont="1" applyFill="1" applyBorder="1" applyAlignment="1" applyProtection="1">
      <protection hidden="1"/>
    </xf>
    <xf numFmtId="168" fontId="35" fillId="4" borderId="8" xfId="370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</cellXfs>
  <cellStyles count="371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3" xfId="347"/>
    <cellStyle name="Обычный 4" xfId="348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zoomScale="85" zoomScaleSheetLayoutView="85" workbookViewId="0">
      <selection activeCell="D19" sqref="D19"/>
    </sheetView>
  </sheetViews>
  <sheetFormatPr defaultRowHeight="18.75"/>
  <cols>
    <col min="1" max="1" width="8.28515625" style="58" customWidth="1"/>
    <col min="2" max="2" width="56.85546875" style="58" customWidth="1"/>
    <col min="3" max="3" width="17" style="59" customWidth="1"/>
    <col min="4" max="4" width="17.85546875" style="58" customWidth="1"/>
    <col min="5" max="5" width="14.85546875" style="57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3.28515625" style="1" customWidth="1"/>
    <col min="17" max="17" width="25.5703125" style="1" customWidth="1"/>
    <col min="18" max="18" width="18" style="98" customWidth="1"/>
    <col min="19" max="19" width="12.85546875" style="100" customWidth="1"/>
    <col min="20" max="20" width="13.7109375" style="1" customWidth="1"/>
    <col min="21" max="21" width="12.85546875" style="1" customWidth="1"/>
    <col min="22" max="22" width="9.140625" style="98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D1" s="86"/>
      <c r="E1" s="87" t="s">
        <v>49</v>
      </c>
      <c r="F1" s="87"/>
      <c r="G1" s="87"/>
      <c r="H1" s="87"/>
      <c r="I1" s="87"/>
    </row>
    <row r="2" spans="1:23" s="63" customFormat="1" ht="20.25">
      <c r="A2" s="109" t="s">
        <v>0</v>
      </c>
      <c r="B2" s="109"/>
      <c r="C2" s="109"/>
      <c r="D2" s="109"/>
      <c r="E2" s="109"/>
      <c r="R2" s="99"/>
      <c r="S2" s="101"/>
      <c r="V2" s="99"/>
    </row>
    <row r="3" spans="1:23" s="63" customFormat="1" ht="20.25">
      <c r="A3" s="109" t="s">
        <v>50</v>
      </c>
      <c r="B3" s="109"/>
      <c r="C3" s="109"/>
      <c r="D3" s="109"/>
      <c r="E3" s="109"/>
      <c r="R3" s="99"/>
      <c r="S3" s="101"/>
      <c r="V3" s="99"/>
    </row>
    <row r="4" spans="1:23">
      <c r="A4" s="48"/>
      <c r="B4" s="48"/>
      <c r="C4" s="49"/>
      <c r="D4" s="48"/>
      <c r="E4" s="20" t="s">
        <v>19</v>
      </c>
    </row>
    <row r="5" spans="1:23" s="5" customFormat="1" ht="81.75" customHeight="1" thickBot="1">
      <c r="A5" s="50" t="s">
        <v>1</v>
      </c>
      <c r="B5" s="50" t="s">
        <v>2</v>
      </c>
      <c r="C5" s="51" t="s">
        <v>47</v>
      </c>
      <c r="D5" s="51" t="s">
        <v>3</v>
      </c>
      <c r="E5" s="52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3">
        <v>600</v>
      </c>
      <c r="B6" s="77" t="s">
        <v>5</v>
      </c>
      <c r="C6" s="75">
        <f>N6/1000</f>
        <v>66481.94</v>
      </c>
      <c r="D6" s="75">
        <f>P6/1000</f>
        <v>4604.0023000000001</v>
      </c>
      <c r="E6" s="76">
        <f>ROUND(D6/C6*100,1)</f>
        <v>6.9</v>
      </c>
      <c r="G6" s="81">
        <v>59899790</v>
      </c>
      <c r="H6" s="84">
        <v>4217608.9000000004</v>
      </c>
      <c r="L6"/>
      <c r="M6"/>
      <c r="N6" s="103">
        <v>66481940</v>
      </c>
      <c r="O6"/>
      <c r="P6" s="106">
        <v>4604002.3</v>
      </c>
      <c r="Q6"/>
      <c r="R6"/>
      <c r="S6"/>
      <c r="T6"/>
      <c r="U6"/>
      <c r="V6"/>
    </row>
    <row r="7" spans="1:23" s="8" customFormat="1">
      <c r="A7" s="53">
        <v>601</v>
      </c>
      <c r="B7" s="77" t="s">
        <v>6</v>
      </c>
      <c r="C7" s="75">
        <f t="shared" ref="C7:C21" si="0">N7/1000</f>
        <v>281851.13342000003</v>
      </c>
      <c r="D7" s="75">
        <f t="shared" ref="D7:D21" si="1">P7/1000</f>
        <v>11068.83294</v>
      </c>
      <c r="E7" s="76">
        <f t="shared" ref="E7:E21" si="2">ROUND(D7/C7*100,1)</f>
        <v>3.9</v>
      </c>
      <c r="G7" s="80">
        <v>367702229.24000001</v>
      </c>
      <c r="H7" s="83">
        <v>13189874.640000001</v>
      </c>
      <c r="L7"/>
      <c r="M7"/>
      <c r="N7" s="104">
        <v>281851133.42000002</v>
      </c>
      <c r="O7"/>
      <c r="P7" s="107">
        <v>11068832.939999999</v>
      </c>
      <c r="Q7"/>
      <c r="R7"/>
      <c r="S7"/>
      <c r="T7"/>
      <c r="U7"/>
      <c r="V7"/>
    </row>
    <row r="8" spans="1:23" s="8" customFormat="1" ht="37.5">
      <c r="A8" s="53">
        <v>602</v>
      </c>
      <c r="B8" s="77" t="s">
        <v>7</v>
      </c>
      <c r="C8" s="75">
        <f t="shared" si="0"/>
        <v>315550.29505000002</v>
      </c>
      <c r="D8" s="75">
        <f t="shared" si="1"/>
        <v>4173.2787500000004</v>
      </c>
      <c r="E8" s="76">
        <f t="shared" si="2"/>
        <v>1.3</v>
      </c>
      <c r="G8" s="80">
        <v>131243984.23</v>
      </c>
      <c r="H8" s="83">
        <v>1673882.16</v>
      </c>
      <c r="N8" s="104">
        <v>315550295.05000001</v>
      </c>
      <c r="P8" s="107">
        <v>4173278.75</v>
      </c>
      <c r="Q8"/>
      <c r="R8"/>
      <c r="S8"/>
      <c r="T8"/>
      <c r="U8"/>
      <c r="V8"/>
    </row>
    <row r="9" spans="1:23" s="8" customFormat="1" ht="37.5">
      <c r="A9" s="53">
        <v>604</v>
      </c>
      <c r="B9" s="77" t="s">
        <v>8</v>
      </c>
      <c r="C9" s="75">
        <f t="shared" si="0"/>
        <v>619661.88422000001</v>
      </c>
      <c r="D9" s="75">
        <f t="shared" si="1"/>
        <v>26640.164629999999</v>
      </c>
      <c r="E9" s="76">
        <f t="shared" si="2"/>
        <v>4.3</v>
      </c>
      <c r="G9" s="80">
        <v>246043784.27000001</v>
      </c>
      <c r="H9" s="83">
        <v>12332706.66</v>
      </c>
      <c r="N9" s="104">
        <v>619661884.22000003</v>
      </c>
      <c r="P9" s="107">
        <v>26640164.629999999</v>
      </c>
      <c r="Q9"/>
      <c r="R9"/>
      <c r="S9"/>
      <c r="T9"/>
      <c r="U9"/>
      <c r="V9"/>
      <c r="W9" s="102"/>
    </row>
    <row r="10" spans="1:23" s="8" customFormat="1" ht="37.5">
      <c r="A10" s="53">
        <v>605</v>
      </c>
      <c r="B10" s="77" t="s">
        <v>48</v>
      </c>
      <c r="C10" s="75">
        <f t="shared" si="0"/>
        <v>194976.33134999999</v>
      </c>
      <c r="D10" s="75">
        <f t="shared" si="1"/>
        <v>7880.8592900000003</v>
      </c>
      <c r="E10" s="76">
        <f t="shared" si="2"/>
        <v>4</v>
      </c>
      <c r="G10" s="80">
        <v>39680790</v>
      </c>
      <c r="H10" s="83">
        <v>2293316.04</v>
      </c>
      <c r="N10" s="104">
        <v>194976331.34999999</v>
      </c>
      <c r="P10" s="107">
        <v>7880859.29</v>
      </c>
      <c r="Q10"/>
      <c r="R10"/>
      <c r="S10"/>
      <c r="T10"/>
      <c r="U10"/>
      <c r="V10"/>
    </row>
    <row r="11" spans="1:23" s="8" customFormat="1" ht="37.5">
      <c r="A11" s="53">
        <v>606</v>
      </c>
      <c r="B11" s="77" t="s">
        <v>10</v>
      </c>
      <c r="C11" s="75">
        <f t="shared" si="0"/>
        <v>6892078.0629700003</v>
      </c>
      <c r="D11" s="75">
        <f t="shared" si="1"/>
        <v>279669.59015</v>
      </c>
      <c r="E11" s="76">
        <f t="shared" si="2"/>
        <v>4.0999999999999996</v>
      </c>
      <c r="G11" s="80">
        <v>5081745675.4899998</v>
      </c>
      <c r="H11" s="83">
        <v>136623225.38</v>
      </c>
      <c r="N11" s="104">
        <v>6892078062.9700003</v>
      </c>
      <c r="P11" s="107">
        <v>279669590.14999998</v>
      </c>
      <c r="Q11"/>
      <c r="R11"/>
      <c r="S11"/>
      <c r="T11"/>
      <c r="U11"/>
      <c r="V11"/>
    </row>
    <row r="12" spans="1:23" s="8" customFormat="1" ht="37.5">
      <c r="A12" s="53">
        <v>607</v>
      </c>
      <c r="B12" s="77" t="s">
        <v>20</v>
      </c>
      <c r="C12" s="75">
        <f t="shared" si="0"/>
        <v>854731.51</v>
      </c>
      <c r="D12" s="75">
        <f t="shared" si="1"/>
        <v>24825.343840000001</v>
      </c>
      <c r="E12" s="76">
        <f t="shared" si="2"/>
        <v>2.9</v>
      </c>
      <c r="G12" s="80">
        <v>469765791.55000001</v>
      </c>
      <c r="H12" s="83">
        <v>11458984.560000001</v>
      </c>
      <c r="N12" s="104">
        <v>854731510</v>
      </c>
      <c r="P12" s="107">
        <v>24825343.84</v>
      </c>
      <c r="Q12"/>
      <c r="R12"/>
      <c r="S12"/>
      <c r="T12"/>
      <c r="U12"/>
      <c r="V12"/>
    </row>
    <row r="13" spans="1:23" s="8" customFormat="1" ht="37.5">
      <c r="A13" s="53">
        <v>609</v>
      </c>
      <c r="B13" s="77" t="s">
        <v>11</v>
      </c>
      <c r="C13" s="75">
        <f t="shared" si="0"/>
        <v>2182240.3526599999</v>
      </c>
      <c r="D13" s="75">
        <f t="shared" si="1"/>
        <v>163773.37693</v>
      </c>
      <c r="E13" s="76">
        <f t="shared" si="2"/>
        <v>7.5</v>
      </c>
      <c r="G13" s="80">
        <v>3780225934.5999999</v>
      </c>
      <c r="H13" s="83">
        <v>331409111.81999999</v>
      </c>
      <c r="N13" s="104">
        <v>2182240352.6599998</v>
      </c>
      <c r="P13" s="107">
        <v>163773376.93000001</v>
      </c>
      <c r="Q13"/>
      <c r="R13"/>
      <c r="S13"/>
      <c r="T13"/>
      <c r="U13"/>
      <c r="V13"/>
    </row>
    <row r="14" spans="1:23" s="8" customFormat="1" ht="37.5">
      <c r="A14" s="53">
        <v>611</v>
      </c>
      <c r="B14" s="77" t="s">
        <v>21</v>
      </c>
      <c r="C14" s="75">
        <f t="shared" si="0"/>
        <v>262195.57</v>
      </c>
      <c r="D14" s="75">
        <f t="shared" si="1"/>
        <v>8287.9295299999994</v>
      </c>
      <c r="E14" s="76">
        <f t="shared" si="2"/>
        <v>3.2</v>
      </c>
      <c r="G14" s="80">
        <v>248023214</v>
      </c>
      <c r="H14" s="83">
        <v>3214465.49</v>
      </c>
      <c r="N14" s="104">
        <v>262195570</v>
      </c>
      <c r="P14" s="107">
        <v>8287929.5300000003</v>
      </c>
      <c r="Q14"/>
      <c r="R14"/>
      <c r="S14"/>
      <c r="T14"/>
      <c r="U14"/>
      <c r="V14"/>
    </row>
    <row r="15" spans="1:23" s="8" customFormat="1" ht="37.5">
      <c r="A15" s="53">
        <v>617</v>
      </c>
      <c r="B15" s="77" t="s">
        <v>12</v>
      </c>
      <c r="C15" s="75">
        <f t="shared" si="0"/>
        <v>249411.35012000002</v>
      </c>
      <c r="D15" s="75">
        <f t="shared" si="1"/>
        <v>13580.58158</v>
      </c>
      <c r="E15" s="76">
        <f t="shared" si="2"/>
        <v>5.4</v>
      </c>
      <c r="G15" s="80">
        <v>181582520</v>
      </c>
      <c r="H15" s="83">
        <v>23084651.329999998</v>
      </c>
      <c r="N15" s="104">
        <v>249411350.12</v>
      </c>
      <c r="P15" s="107">
        <v>13580581.58</v>
      </c>
      <c r="Q15"/>
      <c r="R15"/>
      <c r="S15"/>
      <c r="T15"/>
      <c r="U15"/>
      <c r="V15"/>
    </row>
    <row r="16" spans="1:23" s="8" customFormat="1" ht="37.5">
      <c r="A16" s="53">
        <v>618</v>
      </c>
      <c r="B16" s="77" t="s">
        <v>13</v>
      </c>
      <c r="C16" s="75">
        <f t="shared" si="0"/>
        <v>216232.92</v>
      </c>
      <c r="D16" s="75">
        <f t="shared" si="1"/>
        <v>9745.3561599999994</v>
      </c>
      <c r="E16" s="76">
        <f t="shared" si="2"/>
        <v>4.5</v>
      </c>
      <c r="G16" s="80">
        <v>182666420</v>
      </c>
      <c r="H16" s="83">
        <v>3921714.44</v>
      </c>
      <c r="N16" s="104">
        <v>216232920</v>
      </c>
      <c r="P16" s="107">
        <v>9745356.1600000001</v>
      </c>
      <c r="Q16"/>
      <c r="R16"/>
      <c r="S16"/>
      <c r="T16"/>
      <c r="U16"/>
      <c r="V16"/>
    </row>
    <row r="17" spans="1:22" s="8" customFormat="1" ht="37.5">
      <c r="A17" s="53">
        <v>619</v>
      </c>
      <c r="B17" s="77" t="s">
        <v>14</v>
      </c>
      <c r="C17" s="75">
        <f t="shared" si="0"/>
        <v>417290.58</v>
      </c>
      <c r="D17" s="75">
        <f t="shared" si="1"/>
        <v>25571.97248</v>
      </c>
      <c r="E17" s="76">
        <f t="shared" si="2"/>
        <v>6.1</v>
      </c>
      <c r="G17" s="80">
        <v>300759587.56999999</v>
      </c>
      <c r="H17" s="83">
        <v>5282399.96</v>
      </c>
      <c r="N17" s="104">
        <v>417290580</v>
      </c>
      <c r="P17" s="107">
        <v>25571972.48</v>
      </c>
      <c r="Q17"/>
      <c r="R17"/>
      <c r="S17"/>
      <c r="T17"/>
      <c r="U17"/>
      <c r="V17"/>
    </row>
    <row r="18" spans="1:22" s="8" customFormat="1" ht="37.5">
      <c r="A18" s="53">
        <v>620</v>
      </c>
      <c r="B18" s="77" t="s">
        <v>15</v>
      </c>
      <c r="C18" s="75">
        <f t="shared" si="0"/>
        <v>1410633.068</v>
      </c>
      <c r="D18" s="75">
        <f t="shared" si="1"/>
        <v>66556.342229999995</v>
      </c>
      <c r="E18" s="76">
        <f t="shared" si="2"/>
        <v>4.7</v>
      </c>
      <c r="G18" s="80">
        <v>1361582651.53</v>
      </c>
      <c r="H18" s="83">
        <v>21756565.780000001</v>
      </c>
      <c r="N18" s="104">
        <v>1410633068</v>
      </c>
      <c r="P18" s="107">
        <v>66556342.229999997</v>
      </c>
      <c r="Q18"/>
      <c r="R18"/>
      <c r="S18"/>
      <c r="T18"/>
      <c r="U18"/>
      <c r="V18"/>
    </row>
    <row r="19" spans="1:22" s="8" customFormat="1" ht="37.5">
      <c r="A19" s="53">
        <v>621</v>
      </c>
      <c r="B19" s="77" t="s">
        <v>16</v>
      </c>
      <c r="C19" s="75">
        <f t="shared" si="0"/>
        <v>3339642.26</v>
      </c>
      <c r="D19" s="75">
        <f t="shared" si="1"/>
        <v>4535.7274400000006</v>
      </c>
      <c r="E19" s="76">
        <f t="shared" si="2"/>
        <v>0.1</v>
      </c>
      <c r="G19" s="80">
        <v>1497366673.6700001</v>
      </c>
      <c r="H19" s="83">
        <v>907557.66</v>
      </c>
      <c r="N19" s="104">
        <v>3339642260</v>
      </c>
      <c r="P19" s="107">
        <v>4535727.4400000004</v>
      </c>
      <c r="Q19"/>
      <c r="R19"/>
      <c r="S19"/>
      <c r="T19"/>
      <c r="U19"/>
      <c r="V19"/>
    </row>
    <row r="20" spans="1:22" s="8" customFormat="1" ht="56.25">
      <c r="A20" s="53">
        <v>624</v>
      </c>
      <c r="B20" s="77" t="s">
        <v>17</v>
      </c>
      <c r="C20" s="75">
        <f t="shared" si="0"/>
        <v>135186.22</v>
      </c>
      <c r="D20" s="75">
        <f t="shared" si="1"/>
        <v>5760.6414800000002</v>
      </c>
      <c r="E20" s="76">
        <f t="shared" si="2"/>
        <v>4.3</v>
      </c>
      <c r="G20" s="80">
        <v>103240092.5</v>
      </c>
      <c r="H20" s="83">
        <v>2405211.25</v>
      </c>
      <c r="N20" s="104">
        <v>135186220</v>
      </c>
      <c r="P20" s="107">
        <v>5760641.4800000004</v>
      </c>
      <c r="Q20"/>
      <c r="R20"/>
      <c r="S20"/>
      <c r="T20"/>
      <c r="U20"/>
      <c r="V20"/>
    </row>
    <row r="21" spans="1:22" s="8" customFormat="1" ht="18.75" customHeight="1" thickBot="1">
      <c r="A21" s="53">
        <v>643</v>
      </c>
      <c r="B21" s="77" t="s">
        <v>22</v>
      </c>
      <c r="C21" s="75">
        <f t="shared" si="0"/>
        <v>21278.5</v>
      </c>
      <c r="D21" s="75">
        <f t="shared" si="1"/>
        <v>1697.3614299999999</v>
      </c>
      <c r="E21" s="76">
        <f t="shared" si="2"/>
        <v>8</v>
      </c>
      <c r="G21" s="79">
        <v>17170440</v>
      </c>
      <c r="H21" s="82">
        <v>950267.33</v>
      </c>
      <c r="N21" s="105">
        <v>21278500</v>
      </c>
      <c r="P21" s="108">
        <v>1697361.43</v>
      </c>
      <c r="Q21"/>
      <c r="R21"/>
      <c r="S21"/>
      <c r="T21"/>
      <c r="U21"/>
      <c r="V21"/>
    </row>
    <row r="22" spans="1:22" s="9" customFormat="1">
      <c r="A22" s="110" t="s">
        <v>18</v>
      </c>
      <c r="B22" s="110"/>
      <c r="C22" s="85">
        <v>17459442</v>
      </c>
      <c r="D22" s="85">
        <f>SUM(D6:D21)</f>
        <v>658371.36115999997</v>
      </c>
      <c r="E22" s="54">
        <f>ROUND(D22/C22*100,1)</f>
        <v>3.8</v>
      </c>
      <c r="G22" s="78">
        <f>SUM(G6:G21)</f>
        <v>14068699578.65</v>
      </c>
      <c r="H22" s="78">
        <f>SUM(H6:H21)</f>
        <v>574721543.4000001</v>
      </c>
      <c r="K22" s="9">
        <f>H22/G22*100</f>
        <v>4.0851077968298553</v>
      </c>
      <c r="N22" s="90">
        <f>SUM(N6:N21)</f>
        <v>17459441977.790001</v>
      </c>
      <c r="O22" s="91"/>
      <c r="P22" s="92">
        <f>SUM(P6:P21)</f>
        <v>658371361.15999997</v>
      </c>
      <c r="Q22"/>
      <c r="R22"/>
      <c r="S22"/>
      <c r="T22"/>
      <c r="U22"/>
      <c r="V22"/>
    </row>
    <row r="23" spans="1:22" ht="18" customHeight="1">
      <c r="A23" s="55"/>
      <c r="B23" s="55"/>
      <c r="C23" s="56"/>
      <c r="N23"/>
      <c r="O23"/>
      <c r="P23"/>
      <c r="Q23"/>
      <c r="R23"/>
      <c r="S23"/>
      <c r="T23"/>
      <c r="U23"/>
      <c r="V23"/>
    </row>
    <row r="24" spans="1:22" s="63" customFormat="1" ht="18.75" customHeight="1">
      <c r="A24" s="64"/>
      <c r="B24" s="65"/>
      <c r="C24" s="66"/>
      <c r="D24" s="67"/>
      <c r="F24" s="68"/>
      <c r="G24" s="69"/>
      <c r="R24" s="99"/>
      <c r="S24" s="101"/>
      <c r="V24" s="99"/>
    </row>
    <row r="25" spans="1:22" s="63" customFormat="1" ht="18.75" hidden="1" customHeight="1">
      <c r="A25" s="64" t="s">
        <v>42</v>
      </c>
      <c r="B25" s="65"/>
      <c r="C25" s="66"/>
      <c r="D25" s="70"/>
      <c r="E25" s="71"/>
      <c r="F25" s="68"/>
      <c r="G25" s="71"/>
      <c r="R25" s="99"/>
      <c r="S25" s="101"/>
      <c r="V25" s="99"/>
    </row>
    <row r="26" spans="1:22" s="63" customFormat="1" ht="18.75" hidden="1" customHeight="1">
      <c r="A26" s="64" t="s">
        <v>43</v>
      </c>
      <c r="B26" s="72"/>
      <c r="C26" s="73"/>
      <c r="D26" s="70"/>
      <c r="E26" s="71"/>
      <c r="R26" s="99"/>
      <c r="S26" s="101"/>
      <c r="V26" s="99"/>
    </row>
    <row r="27" spans="1:22" s="63" customFormat="1" ht="18.75" hidden="1" customHeight="1">
      <c r="A27" s="64" t="s">
        <v>44</v>
      </c>
      <c r="B27" s="72"/>
      <c r="C27" s="73"/>
      <c r="D27" s="70"/>
      <c r="E27" s="71"/>
      <c r="R27" s="99"/>
      <c r="S27" s="101"/>
      <c r="V27" s="99"/>
    </row>
    <row r="28" spans="1:22" s="63" customFormat="1" ht="18" hidden="1" customHeight="1">
      <c r="A28" s="64" t="s">
        <v>26</v>
      </c>
      <c r="B28" s="72"/>
      <c r="C28" s="74"/>
      <c r="D28" s="74"/>
      <c r="E28" s="74" t="s">
        <v>41</v>
      </c>
      <c r="R28" s="99"/>
      <c r="S28" s="101"/>
      <c r="V28" s="99"/>
    </row>
    <row r="32" spans="1:22">
      <c r="D32" s="88"/>
      <c r="E32" s="88"/>
      <c r="L32" s="89"/>
    </row>
    <row r="33" spans="2:12">
      <c r="C33" s="95"/>
      <c r="D33" s="88"/>
      <c r="E33" s="88"/>
      <c r="L33" s="96"/>
    </row>
    <row r="34" spans="2:12">
      <c r="C34" s="95"/>
      <c r="D34" s="88"/>
      <c r="E34" s="88"/>
      <c r="L34" s="96"/>
    </row>
    <row r="35" spans="2:12" ht="18">
      <c r="B35" s="93"/>
      <c r="C35" s="93"/>
      <c r="D35" s="88"/>
      <c r="E35" s="94"/>
      <c r="L35" s="97"/>
    </row>
    <row r="36" spans="2:12" ht="18">
      <c r="B36" s="93"/>
      <c r="C36" s="93"/>
      <c r="D36" s="88"/>
      <c r="E36" s="94"/>
      <c r="L36" s="97"/>
    </row>
    <row r="37" spans="2:12" ht="18">
      <c r="B37" s="93"/>
      <c r="C37" s="93"/>
      <c r="D37" s="88"/>
      <c r="E37" s="94"/>
      <c r="L37" s="97"/>
    </row>
    <row r="38" spans="2:12" ht="18">
      <c r="B38" s="93"/>
      <c r="C38" s="93"/>
      <c r="D38" s="88"/>
      <c r="E38" s="94"/>
      <c r="G38" s="46"/>
      <c r="L38" s="97"/>
    </row>
    <row r="39" spans="2:12" ht="18">
      <c r="B39" s="93"/>
      <c r="C39" s="93"/>
      <c r="D39" s="88"/>
      <c r="E39" s="94"/>
      <c r="G39" s="46"/>
      <c r="L39" s="97"/>
    </row>
    <row r="40" spans="2:12" ht="18">
      <c r="B40" s="93"/>
      <c r="C40" s="93"/>
      <c r="D40" s="88"/>
      <c r="E40" s="94"/>
      <c r="G40" s="46"/>
      <c r="L40" s="97"/>
    </row>
    <row r="41" spans="2:12" ht="18">
      <c r="B41" s="93"/>
      <c r="C41" s="93"/>
      <c r="D41" s="88"/>
      <c r="E41" s="94"/>
      <c r="G41" s="46"/>
      <c r="L41" s="97"/>
    </row>
    <row r="42" spans="2:12" ht="18">
      <c r="B42" s="93"/>
      <c r="C42" s="93"/>
      <c r="D42" s="88"/>
      <c r="E42" s="94"/>
      <c r="G42" s="46"/>
      <c r="L42" s="97"/>
    </row>
    <row r="43" spans="2:12" ht="18">
      <c r="B43" s="93"/>
      <c r="C43" s="93"/>
      <c r="D43" s="88"/>
      <c r="E43" s="94"/>
      <c r="G43" s="46"/>
      <c r="L43" s="97"/>
    </row>
    <row r="44" spans="2:12" ht="18">
      <c r="B44" s="93"/>
      <c r="C44" s="93"/>
      <c r="D44" s="88"/>
      <c r="E44" s="94"/>
      <c r="G44" s="46"/>
      <c r="L44" s="97"/>
    </row>
    <row r="45" spans="2:12" ht="18">
      <c r="B45" s="93"/>
      <c r="C45" s="93"/>
      <c r="D45" s="88"/>
      <c r="E45" s="94"/>
      <c r="G45" s="46"/>
      <c r="L45" s="97"/>
    </row>
    <row r="46" spans="2:12" ht="18">
      <c r="B46" s="93"/>
      <c r="C46" s="93"/>
      <c r="D46" s="88"/>
      <c r="E46" s="94"/>
      <c r="G46" s="46"/>
      <c r="L46" s="97"/>
    </row>
    <row r="47" spans="2:12" ht="18">
      <c r="B47" s="93"/>
      <c r="C47" s="93"/>
      <c r="D47" s="88"/>
      <c r="E47" s="94"/>
      <c r="G47" s="46"/>
      <c r="L47" s="97"/>
    </row>
    <row r="48" spans="2:12" ht="18">
      <c r="B48" s="93"/>
      <c r="C48" s="93"/>
      <c r="D48" s="88"/>
      <c r="E48" s="94"/>
      <c r="G48" s="46"/>
      <c r="L48" s="97"/>
    </row>
    <row r="49" spans="2:12" ht="18">
      <c r="B49" s="93"/>
      <c r="C49" s="93"/>
      <c r="D49" s="88"/>
      <c r="E49" s="94"/>
      <c r="G49" s="46"/>
      <c r="L49" s="97"/>
    </row>
    <row r="50" spans="2:12" ht="18">
      <c r="B50" s="93"/>
      <c r="C50" s="93"/>
      <c r="D50" s="88"/>
      <c r="E50" s="94"/>
      <c r="G50" s="46"/>
      <c r="L50" s="97"/>
    </row>
    <row r="51" spans="2:12" ht="18">
      <c r="B51" s="93"/>
      <c r="C51" s="93"/>
      <c r="D51" s="88"/>
      <c r="E51" s="94"/>
      <c r="G51" s="46"/>
      <c r="L51" s="97"/>
    </row>
    <row r="52" spans="2:12">
      <c r="D52" s="88"/>
      <c r="G52" s="46"/>
    </row>
    <row r="53" spans="2:12">
      <c r="D53" s="88"/>
      <c r="G53" s="46"/>
    </row>
    <row r="54" spans="2:12">
      <c r="D54" s="88"/>
      <c r="G54" s="44"/>
    </row>
    <row r="55" spans="2:12">
      <c r="D55" s="88"/>
    </row>
    <row r="56" spans="2:12">
      <c r="D56" s="88"/>
    </row>
    <row r="57" spans="2:12">
      <c r="D57" s="88"/>
    </row>
    <row r="58" spans="2:12">
      <c r="D58" s="60"/>
      <c r="E58" s="61"/>
      <c r="G58" s="47"/>
    </row>
    <row r="59" spans="2:12">
      <c r="D59" s="60"/>
      <c r="E59" s="61"/>
      <c r="G59" s="47"/>
    </row>
    <row r="60" spans="2:12">
      <c r="D60" s="60"/>
      <c r="E60" s="61"/>
      <c r="G60" s="47"/>
    </row>
    <row r="61" spans="2:12">
      <c r="D61" s="60"/>
      <c r="E61" s="61"/>
      <c r="G61" s="47"/>
    </row>
    <row r="62" spans="2:12">
      <c r="D62" s="60"/>
      <c r="E62" s="61"/>
      <c r="G62" s="47"/>
    </row>
    <row r="63" spans="2:12">
      <c r="D63" s="60"/>
      <c r="E63" s="61"/>
      <c r="G63" s="47"/>
    </row>
    <row r="64" spans="2:12">
      <c r="D64" s="60"/>
      <c r="E64" s="61"/>
      <c r="G64" s="47"/>
    </row>
    <row r="65" spans="4:7">
      <c r="D65" s="60"/>
      <c r="E65" s="61"/>
      <c r="G65" s="47"/>
    </row>
    <row r="66" spans="4:7">
      <c r="D66" s="60"/>
      <c r="E66" s="61"/>
      <c r="G66" s="47"/>
    </row>
    <row r="67" spans="4:7">
      <c r="D67" s="60"/>
      <c r="E67" s="61"/>
      <c r="G67" s="47"/>
    </row>
    <row r="68" spans="4:7">
      <c r="D68" s="60"/>
      <c r="E68" s="61"/>
      <c r="G68" s="47"/>
    </row>
    <row r="69" spans="4:7">
      <c r="D69" s="60"/>
      <c r="E69" s="61"/>
      <c r="G69" s="47"/>
    </row>
    <row r="70" spans="4:7">
      <c r="D70" s="60"/>
      <c r="E70" s="61"/>
      <c r="G70" s="47"/>
    </row>
    <row r="71" spans="4:7">
      <c r="D71" s="60"/>
      <c r="E71" s="61"/>
      <c r="G71" s="47"/>
    </row>
    <row r="72" spans="4:7">
      <c r="D72" s="60"/>
      <c r="E72" s="61"/>
      <c r="G72" s="47"/>
    </row>
    <row r="73" spans="4:7">
      <c r="D73" s="60"/>
      <c r="E73" s="61"/>
      <c r="G73" s="47"/>
    </row>
    <row r="74" spans="4:7">
      <c r="D74" s="62"/>
      <c r="E74" s="61"/>
      <c r="G74" s="45"/>
    </row>
    <row r="75" spans="4:7">
      <c r="D75" s="57"/>
    </row>
    <row r="76" spans="4:7">
      <c r="D76" s="57"/>
    </row>
    <row r="77" spans="4:7">
      <c r="D77" s="57"/>
    </row>
    <row r="78" spans="4:7">
      <c r="D78" s="57"/>
    </row>
    <row r="79" spans="4:7">
      <c r="D79" s="57"/>
    </row>
    <row r="80" spans="4:7">
      <c r="D80" s="57"/>
    </row>
    <row r="81" spans="4:4">
      <c r="D81" s="57"/>
    </row>
    <row r="82" spans="4:4">
      <c r="D82" s="57"/>
    </row>
    <row r="83" spans="4:4">
      <c r="D83" s="57"/>
    </row>
    <row r="84" spans="4:4">
      <c r="D84" s="57"/>
    </row>
    <row r="85" spans="4:4">
      <c r="D85" s="57"/>
    </row>
    <row r="86" spans="4:4">
      <c r="D86" s="57"/>
    </row>
    <row r="87" spans="4:4">
      <c r="D87" s="57"/>
    </row>
    <row r="88" spans="4:4">
      <c r="D88" s="57"/>
    </row>
    <row r="89" spans="4:4">
      <c r="D89" s="57"/>
    </row>
    <row r="90" spans="4:4">
      <c r="D90" s="57"/>
    </row>
    <row r="91" spans="4:4">
      <c r="D91" s="57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1" t="s">
        <v>0</v>
      </c>
      <c r="B1" s="111"/>
      <c r="C1" s="111"/>
      <c r="D1" s="111"/>
      <c r="E1" s="111"/>
    </row>
    <row r="2" spans="1:5" ht="18.75">
      <c r="A2" s="111" t="s">
        <v>28</v>
      </c>
      <c r="B2" s="111"/>
      <c r="C2" s="111"/>
      <c r="D2" s="111"/>
      <c r="E2" s="111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12" t="s">
        <v>18</v>
      </c>
      <c r="B22" s="112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1" t="s">
        <v>0</v>
      </c>
      <c r="B1" s="111"/>
      <c r="C1" s="111"/>
      <c r="D1" s="111"/>
      <c r="E1" s="111"/>
    </row>
    <row r="2" spans="1:5" ht="18.75">
      <c r="A2" s="111" t="s">
        <v>29</v>
      </c>
      <c r="B2" s="111"/>
      <c r="C2" s="111"/>
      <c r="D2" s="111"/>
      <c r="E2" s="111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12" t="s">
        <v>18</v>
      </c>
      <c r="B22" s="112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1" t="s">
        <v>0</v>
      </c>
      <c r="B1" s="111"/>
      <c r="C1" s="111"/>
      <c r="D1" s="111"/>
      <c r="E1" s="111"/>
    </row>
    <row r="2" spans="1:5" ht="18.75">
      <c r="A2" s="111" t="s">
        <v>36</v>
      </c>
      <c r="B2" s="111"/>
      <c r="C2" s="111"/>
      <c r="D2" s="111"/>
      <c r="E2" s="111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12" t="s">
        <v>18</v>
      </c>
      <c r="B22" s="112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1" t="s">
        <v>0</v>
      </c>
      <c r="B1" s="111"/>
      <c r="C1" s="111"/>
      <c r="D1" s="111"/>
      <c r="E1" s="111"/>
    </row>
    <row r="2" spans="1:5" ht="18.75">
      <c r="A2" s="111" t="s">
        <v>37</v>
      </c>
      <c r="B2" s="111"/>
      <c r="C2" s="111"/>
      <c r="D2" s="111"/>
      <c r="E2" s="111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12" t="s">
        <v>18</v>
      </c>
      <c r="B22" s="112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1" t="s">
        <v>0</v>
      </c>
      <c r="B1" s="111"/>
      <c r="C1" s="111"/>
      <c r="D1" s="111"/>
      <c r="E1" s="111"/>
    </row>
    <row r="2" spans="1:5" ht="18.75">
      <c r="A2" s="111" t="s">
        <v>38</v>
      </c>
      <c r="B2" s="111"/>
      <c r="C2" s="111"/>
      <c r="D2" s="111"/>
      <c r="E2" s="111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12" t="s">
        <v>18</v>
      </c>
      <c r="B22" s="112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1" t="s">
        <v>0</v>
      </c>
      <c r="B1" s="111"/>
      <c r="C1" s="111"/>
      <c r="D1" s="111"/>
      <c r="E1" s="111"/>
    </row>
    <row r="2" spans="1:5" ht="18.75">
      <c r="A2" s="111" t="s">
        <v>39</v>
      </c>
      <c r="B2" s="111"/>
      <c r="C2" s="111"/>
      <c r="D2" s="111"/>
      <c r="E2" s="111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12" t="s">
        <v>18</v>
      </c>
      <c r="B22" s="112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1" t="s">
        <v>0</v>
      </c>
      <c r="B1" s="111"/>
      <c r="C1" s="111"/>
      <c r="D1" s="111"/>
      <c r="E1" s="111"/>
    </row>
    <row r="2" spans="1:5" ht="18.75">
      <c r="A2" s="111" t="s">
        <v>40</v>
      </c>
      <c r="B2" s="111"/>
      <c r="C2" s="111"/>
      <c r="D2" s="111"/>
      <c r="E2" s="111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12" t="s">
        <v>18</v>
      </c>
      <c r="B22" s="112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январь!Область_печати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Serikova</cp:lastModifiedBy>
  <cp:lastPrinted>2021-11-10T08:56:56Z</cp:lastPrinted>
  <dcterms:created xsi:type="dcterms:W3CDTF">2015-07-08T13:05:26Z</dcterms:created>
  <dcterms:modified xsi:type="dcterms:W3CDTF">2024-02-20T14:42:42Z</dcterms:modified>
</cp:coreProperties>
</file>