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июн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'Январь-июнь'!$A$1:$E$28</definedName>
  </definedNames>
  <calcPr calcId="124519" iterate="1"/>
</workbook>
</file>

<file path=xl/calcChain.xml><?xml version="1.0" encoding="utf-8"?>
<calcChain xmlns="http://schemas.openxmlformats.org/spreadsheetml/2006/main">
  <c r="D7" i="21"/>
  <c r="D8"/>
  <c r="D9"/>
  <c r="D10"/>
  <c r="D11"/>
  <c r="D12"/>
  <c r="D14"/>
  <c r="D15"/>
  <c r="D16"/>
  <c r="D17"/>
  <c r="D18"/>
  <c r="D19"/>
  <c r="D20"/>
  <c r="D21"/>
  <c r="D22"/>
  <c r="C7"/>
  <c r="C8"/>
  <c r="C9"/>
  <c r="C10"/>
  <c r="C11"/>
  <c r="C12"/>
  <c r="C14"/>
  <c r="C15"/>
  <c r="C16"/>
  <c r="C17"/>
  <c r="C18"/>
  <c r="C19"/>
  <c r="C20"/>
  <c r="C21"/>
  <c r="C22"/>
  <c r="E18" l="1"/>
  <c r="E13"/>
  <c r="E19"/>
  <c r="E7"/>
  <c r="E20"/>
  <c r="E21"/>
  <c r="E8"/>
  <c r="E9"/>
  <c r="E10"/>
  <c r="E11"/>
  <c r="E12"/>
  <c r="E14"/>
  <c r="E15"/>
  <c r="E16"/>
  <c r="E17"/>
  <c r="D6"/>
  <c r="N22"/>
  <c r="P22" l="1"/>
  <c r="C6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<sst xmlns="http://schemas.openxmlformats.org/spreadsheetml/2006/main" count="251" uniqueCount="51">
  <si>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</si>
  <si>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</si>
  <si>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</si>
  <si>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</si>
  <si>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</si>
  <si>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</si>
  <si>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</si>
  <si>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</si>
  <si>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</si>
  <si>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</si>
  <si>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</si>
  <si>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</si>
  <si>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</si>
  <si>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</si>
  <si>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</si>
  <si>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</si>
  <si>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</si>
  <si>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</si>
  <si>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</si>
  <si>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</si>
  <si>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</si>
  <si>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</si>
  <si>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</si>
  <si>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</si>
  <si>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</si>
  <si>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</si>
  <si>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</si>
  <si>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</si>
  <si>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</si>
  <si>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</si>
  <si>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</si>
  <si>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</si>
  <si>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</si>
  <si>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</si>
  <si>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</si>
  <si>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</si>
  <si>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</si>
  <si>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</si>
  <si>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</si>
  <si>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</si>
  <si>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</si>
  <si>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</si>
  <si>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</si>
  <si>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</si>
  <si>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</si>
  <si>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</si>
  <si>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</si>
  <si>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</si>
  <si>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</si>
  <si>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</si>
  <si>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полугодие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</si>
</sst>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</cellStyleXfs>
  <cellXfs count="111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68" fontId="35" fillId="0" borderId="5" xfId="383" applyNumberFormat="1" applyFont="1" applyFill="1" applyBorder="1" applyAlignment="1" applyProtection="1">
      <protection hidden="1"/>
    </xf>
    <xf numFmtId="168" fontId="35" fillId="0" borderId="1" xfId="383" applyNumberFormat="1" applyFont="1" applyFill="1" applyBorder="1" applyAlignment="1" applyProtection="1">
      <protection hidden="1"/>
    </xf>
    <xf numFmtId="168" fontId="35" fillId="0" borderId="7" xfId="383" applyNumberFormat="1" applyFont="1" applyFill="1" applyBorder="1" applyAlignment="1" applyProtection="1">
      <protection hidden="1"/>
    </xf>
    <xf numFmtId="168" fontId="35" fillId="0" borderId="8" xfId="384" applyNumberFormat="1" applyFont="1" applyFill="1" applyBorder="1" applyAlignment="1" applyProtection="1">
      <protection hidden="1"/>
    </xf>
    <xf numFmtId="168" fontId="35" fillId="0" borderId="9" xfId="384" applyNumberFormat="1" applyFont="1" applyFill="1" applyBorder="1" applyAlignment="1" applyProtection="1">
      <protection hidden="1"/>
    </xf>
    <xf numFmtId="168" fontId="35" fillId="0" borderId="10" xfId="384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</cellXfs>
  <cellStyles count="385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topLeftCell="A7" zoomScale="85" zoomScaleSheetLayoutView="85" workbookViewId="0">
      <selection activeCell="D14" sqref="D14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3.28515625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7" t="s">
        <v>0</v>
      </c>
      <c r="B2" s="107"/>
      <c r="C2" s="107"/>
      <c r="D2" s="107"/>
      <c r="E2" s="107"/>
      <c r="R2" s="95"/>
      <c r="S2" s="97"/>
      <c r="V2" s="95"/>
    </row>
    <row r="3" spans="1:23" s="61" customFormat="1" ht="20.25">
      <c r="A3" s="107" t="s">
        <v>50</v>
      </c>
      <c r="B3" s="107"/>
      <c r="C3" s="107"/>
      <c r="D3" s="107"/>
      <c r="E3" s="107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70071.744390000007</v>
      </c>
      <c r="D6" s="73">
        <f>P6/1000</f>
        <v>32121.119500000001</v>
      </c>
      <c r="E6" s="74">
        <f>ROUND(D6/C6*100,1)</f>
        <v>45.8</v>
      </c>
      <c r="G6" s="79">
        <v>59899790</v>
      </c>
      <c r="H6" s="82">
        <v>4217608.9000000004</v>
      </c>
      <c r="L6"/>
      <c r="M6"/>
      <c r="N6" s="103">
        <v>70071744.390000001</v>
      </c>
      <c r="O6"/>
      <c r="P6" s="106">
        <v>32121119.5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2" si="0">N7/1000</f>
        <v>330088.36672000005</v>
      </c>
      <c r="D7" s="73">
        <f t="shared" ref="D7:D22" si="1">P7/1000</f>
        <v>167226.74119</v>
      </c>
      <c r="E7" s="74">
        <f t="shared" ref="E7:E21" si="2">ROUND(D7/C7*100,1)</f>
        <v>50.7</v>
      </c>
      <c r="G7" s="78">
        <v>367702229.24000001</v>
      </c>
      <c r="H7" s="81">
        <v>13189874.640000001</v>
      </c>
      <c r="L7"/>
      <c r="M7"/>
      <c r="N7" s="102">
        <v>330088366.72000003</v>
      </c>
      <c r="O7"/>
      <c r="P7" s="105">
        <v>167226741.19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0"/>
        <v>543684.41291999992</v>
      </c>
      <c r="D8" s="73">
        <f t="shared" si="1"/>
        <v>123565.83671999999</v>
      </c>
      <c r="E8" s="74">
        <f t="shared" si="2"/>
        <v>22.7</v>
      </c>
      <c r="G8" s="78">
        <v>131243984.23</v>
      </c>
      <c r="H8" s="81">
        <v>1673882.16</v>
      </c>
      <c r="N8" s="102">
        <v>543684412.91999996</v>
      </c>
      <c r="P8" s="105">
        <v>123565836.72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0"/>
        <v>277548.85999000003</v>
      </c>
      <c r="D9" s="73">
        <f t="shared" si="1"/>
        <v>71510.43363</v>
      </c>
      <c r="E9" s="74">
        <f t="shared" si="2"/>
        <v>25.8</v>
      </c>
      <c r="G9" s="78">
        <v>246043784.27000001</v>
      </c>
      <c r="H9" s="81">
        <v>12332706.66</v>
      </c>
      <c r="N9" s="102">
        <v>277548859.99000001</v>
      </c>
      <c r="P9" s="105">
        <v>71510433.629999995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0"/>
        <v>223856.96178000001</v>
      </c>
      <c r="D10" s="73">
        <f t="shared" si="1"/>
        <v>101715.20195</v>
      </c>
      <c r="E10" s="74">
        <f t="shared" si="2"/>
        <v>45.4</v>
      </c>
      <c r="G10" s="78">
        <v>39680790</v>
      </c>
      <c r="H10" s="81">
        <v>2293316.04</v>
      </c>
      <c r="N10" s="102">
        <v>223856961.78</v>
      </c>
      <c r="P10" s="105">
        <v>101715201.95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0"/>
        <v>7330697.3923500003</v>
      </c>
      <c r="D11" s="73">
        <f t="shared" si="1"/>
        <v>3725728.7121000001</v>
      </c>
      <c r="E11" s="74">
        <f t="shared" si="2"/>
        <v>50.8</v>
      </c>
      <c r="G11" s="78">
        <v>5081745675.4899998</v>
      </c>
      <c r="H11" s="81">
        <v>136623225.38</v>
      </c>
      <c r="N11" s="102">
        <v>7330697392.3500004</v>
      </c>
      <c r="P11" s="105">
        <v>3725728712.0999999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0"/>
        <v>908679.23187000002</v>
      </c>
      <c r="D12" s="73">
        <f t="shared" si="1"/>
        <v>424677.42168000003</v>
      </c>
      <c r="E12" s="74">
        <f t="shared" si="2"/>
        <v>46.7</v>
      </c>
      <c r="G12" s="78">
        <v>469765791.55000001</v>
      </c>
      <c r="H12" s="81">
        <v>11458984.560000001</v>
      </c>
      <c r="N12" s="102">
        <v>908679231.87</v>
      </c>
      <c r="P12" s="105">
        <v>424677421.68000001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v>2218841</v>
      </c>
      <c r="D13" s="73">
        <v>1191037</v>
      </c>
      <c r="E13" s="74">
        <f t="shared" si="2"/>
        <v>53.7</v>
      </c>
      <c r="G13" s="78">
        <v>3780225934.5999999</v>
      </c>
      <c r="H13" s="81">
        <v>331409111.81999999</v>
      </c>
      <c r="N13" s="102">
        <v>2218840491.8800001</v>
      </c>
      <c r="P13" s="105">
        <v>1191037525.8800001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0"/>
        <v>391576.33127999998</v>
      </c>
      <c r="D14" s="73">
        <f t="shared" si="1"/>
        <v>137964.95197999998</v>
      </c>
      <c r="E14" s="74">
        <f t="shared" si="2"/>
        <v>35.200000000000003</v>
      </c>
      <c r="G14" s="78">
        <v>248023214</v>
      </c>
      <c r="H14" s="81">
        <v>3214465.49</v>
      </c>
      <c r="N14" s="102">
        <v>391576331.27999997</v>
      </c>
      <c r="P14" s="105">
        <v>137964951.97999999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0"/>
        <v>305703.55683999998</v>
      </c>
      <c r="D15" s="73">
        <f t="shared" si="1"/>
        <v>124721.9463</v>
      </c>
      <c r="E15" s="74">
        <f t="shared" si="2"/>
        <v>40.799999999999997</v>
      </c>
      <c r="G15" s="78">
        <v>181582520</v>
      </c>
      <c r="H15" s="81">
        <v>23084651.329999998</v>
      </c>
      <c r="N15" s="102">
        <v>305703556.83999997</v>
      </c>
      <c r="P15" s="105">
        <v>124721946.3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0"/>
        <v>334784.30177999998</v>
      </c>
      <c r="D16" s="73">
        <f t="shared" si="1"/>
        <v>170989.61963999999</v>
      </c>
      <c r="E16" s="74">
        <f t="shared" si="2"/>
        <v>51.1</v>
      </c>
      <c r="G16" s="78">
        <v>182666420</v>
      </c>
      <c r="H16" s="81">
        <v>3921714.44</v>
      </c>
      <c r="N16" s="102">
        <v>334784301.77999997</v>
      </c>
      <c r="P16" s="105">
        <v>170989619.63999999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f t="shared" si="0"/>
        <v>475185.46995999996</v>
      </c>
      <c r="D17" s="73">
        <f t="shared" si="1"/>
        <v>208703.97355000002</v>
      </c>
      <c r="E17" s="74">
        <f t="shared" si="2"/>
        <v>43.9</v>
      </c>
      <c r="G17" s="78">
        <v>300759587.56999999</v>
      </c>
      <c r="H17" s="81">
        <v>5282399.96</v>
      </c>
      <c r="N17" s="102">
        <v>475185469.95999998</v>
      </c>
      <c r="P17" s="105">
        <v>208703973.55000001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0"/>
        <v>3967993.7259699996</v>
      </c>
      <c r="D18" s="73">
        <f t="shared" si="1"/>
        <v>925558.46562999999</v>
      </c>
      <c r="E18" s="74">
        <f t="shared" si="2"/>
        <v>23.3</v>
      </c>
      <c r="G18" s="78">
        <v>1361582651.53</v>
      </c>
      <c r="H18" s="81">
        <v>21756565.780000001</v>
      </c>
      <c r="N18" s="102">
        <v>3967993725.9699998</v>
      </c>
      <c r="P18" s="105">
        <v>925558465.63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0"/>
        <v>4303358.4128900003</v>
      </c>
      <c r="D19" s="73">
        <f t="shared" si="1"/>
        <v>733119.03535999998</v>
      </c>
      <c r="E19" s="74">
        <f t="shared" si="2"/>
        <v>17</v>
      </c>
      <c r="G19" s="78">
        <v>1497366673.6700001</v>
      </c>
      <c r="H19" s="81">
        <v>907557.66</v>
      </c>
      <c r="N19" s="102">
        <v>4303358412.8900003</v>
      </c>
      <c r="P19" s="105">
        <v>733119035.36000001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0"/>
        <v>176231.51547000001</v>
      </c>
      <c r="D20" s="73">
        <f t="shared" si="1"/>
        <v>82807.667230000006</v>
      </c>
      <c r="E20" s="74">
        <f t="shared" si="2"/>
        <v>47</v>
      </c>
      <c r="G20" s="78">
        <v>103240092.5</v>
      </c>
      <c r="H20" s="81">
        <v>2405211.25</v>
      </c>
      <c r="N20" s="102">
        <v>176231515.47</v>
      </c>
      <c r="P20" s="105">
        <v>82807667.230000004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0"/>
        <v>23679.6459</v>
      </c>
      <c r="D21" s="73">
        <f t="shared" si="1"/>
        <v>11551.76526</v>
      </c>
      <c r="E21" s="74">
        <f t="shared" si="2"/>
        <v>48.8</v>
      </c>
      <c r="G21" s="77">
        <v>17170440</v>
      </c>
      <c r="H21" s="80">
        <v>950267.33</v>
      </c>
      <c r="N21" s="101">
        <v>23679645.899999999</v>
      </c>
      <c r="P21" s="104">
        <v>11551765.26</v>
      </c>
      <c r="Q21"/>
      <c r="R21"/>
      <c r="S21"/>
      <c r="T21"/>
      <c r="U21"/>
      <c r="V21"/>
    </row>
    <row r="22" spans="1:22" s="9" customFormat="1">
      <c r="A22" s="108" t="s">
        <v>18</v>
      </c>
      <c r="B22" s="108"/>
      <c r="C22" s="73">
        <f t="shared" si="0"/>
        <v>21881980.421990007</v>
      </c>
      <c r="D22" s="73">
        <f t="shared" si="1"/>
        <v>8233000.4175999993</v>
      </c>
      <c r="E22" s="53">
        <f>ROUND(D22/C22*100,1)</f>
        <v>37.6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21881980421.990005</v>
      </c>
      <c r="O22" s="87"/>
      <c r="P22" s="88">
        <f>SUM(P6:P21)</f>
        <v>8233000417.5999994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28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10" t="s">
        <v>18</v>
      </c>
      <c r="B22" s="110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29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10" t="s">
        <v>18</v>
      </c>
      <c r="B22" s="110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36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10" t="s">
        <v>18</v>
      </c>
      <c r="B22" s="110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37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10" t="s">
        <v>18</v>
      </c>
      <c r="B22" s="110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38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10" t="s">
        <v>18</v>
      </c>
      <c r="B22" s="110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39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10" t="s">
        <v>18</v>
      </c>
      <c r="B22" s="110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9" t="s">
        <v>0</v>
      </c>
      <c r="B1" s="109"/>
      <c r="C1" s="109"/>
      <c r="D1" s="109"/>
      <c r="E1" s="109"/>
    </row>
    <row r="2" spans="1:5" ht="18.75">
      <c r="A2" s="109" t="s">
        <v>40</v>
      </c>
      <c r="B2" s="109"/>
      <c r="C2" s="109"/>
      <c r="D2" s="109"/>
      <c r="E2" s="109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10" t="s">
        <v>18</v>
      </c>
      <c r="B22" s="110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Январь-июнь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'Январь-июнь'!Область_печати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2021-11-10T08:56:56Z</cp:lastPrinted>
  <dcterms:created xsi:type="dcterms:W3CDTF">2015-07-08T13:05:26Z</dcterms:created>
  <dcterms:modified xsi:type="dcterms:W3CDTF">2024-07-12T07:56:36Z</dcterms:modified>
</cp:coreProperties>
</file>