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0" yWindow="0" windowWidth="15480" windowHeight="11640"/>
  </bookViews>
  <sheets>
    <sheet name="прил 11" sheetId="7" r:id="rId1"/>
    <sheet name="Лист3" sheetId="5" r:id="rId2"/>
    <sheet name="Лист4" sheetId="6" r:id="rId3"/>
  </sheets>
  <definedNames>
    <definedName name="_xlnm.Print_Area" localSheetId="0">'прил 11'!$A$1:$F$33</definedName>
  </definedNames>
  <calcPr calcId="124519" iterate="1"/>
</workbook>
</file>

<file path=xl/calcChain.xml><?xml version="1.0" encoding="utf-8"?>
<calcChain xmlns="http://schemas.openxmlformats.org/spreadsheetml/2006/main">
  <c r="F14" i="7"/>
  <c r="E17"/>
  <c r="E18"/>
  <c r="E14"/>
  <c r="E25" l="1"/>
  <c r="F15" l="1"/>
  <c r="F16"/>
  <c r="F17"/>
  <c r="F18"/>
  <c r="F19"/>
  <c r="F20"/>
  <c r="F21"/>
  <c r="F22"/>
  <c r="F23"/>
  <c r="F24"/>
  <c r="F25"/>
  <c r="F26"/>
  <c r="F27"/>
  <c r="D28"/>
  <c r="C28"/>
  <c r="E15"/>
  <c r="E19"/>
  <c r="E20"/>
  <c r="E21"/>
  <c r="E22"/>
  <c r="E23"/>
  <c r="E27"/>
  <c r="E28" l="1"/>
  <c r="F28"/>
</calcChain>
</file>

<file path=xl/sharedStrings.xml><?xml version="1.0" encoding="utf-8"?>
<sst xmlns="http://schemas.openxmlformats.org/spreadsheetml/2006/main" count="63" uniqueCount="61">
  <si>
    <t>%</t>
  </si>
  <si>
    <t>ИТОГО:</t>
  </si>
  <si>
    <t>(тыс. руб.)</t>
  </si>
  <si>
    <t>Информация</t>
  </si>
  <si>
    <t>об исполнении  приоритетных  расходов</t>
  </si>
  <si>
    <t>Отклонение</t>
  </si>
  <si>
    <t xml:space="preserve">Социальные выплаты населению
</t>
  </si>
  <si>
    <t xml:space="preserve">Оплата коммунальных услуг
</t>
  </si>
  <si>
    <t xml:space="preserve">Обслуживание и погашение муниципального долга города Ставрополя
</t>
  </si>
  <si>
    <t xml:space="preserve">Приобретение продуктов питания и услуг по организации питания для муниципальных образовательных учреждений города Ставрополя
</t>
  </si>
  <si>
    <t xml:space="preserve">Оплата услуг связи
</t>
  </si>
  <si>
    <t>Уплата налогов и сборов</t>
  </si>
  <si>
    <t>Наименование показателя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</si>
  <si>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</si>
  <si>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</si>
  <si>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</si>
  <si>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</si>
  <si>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</si>
  <si>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</si>
  <si>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</si>
  <si>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</si>
  <si>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</si>
  <si>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Оплата труда (фонд оплаты труда, иные выплаты работникам)</t>
  </si>
  <si>
    <t>Начисления на  выплаты по оплате труда (взносы по обязательному социальному страхованию на выплаты по оплате труда и иные выплаты работников)</t>
  </si>
  <si>
    <t>ВР 851, 852</t>
  </si>
  <si>
    <t xml:space="preserve">Оплата договоров гражданско-правового характера, заключенных с физическими лицами
</t>
  </si>
  <si>
    <t xml:space="preserve">Финансовое обеспечение мероприятий, направленных на достижение целей, показателей и результатов соответствующих региональных и федеральных проектов (программ) в рамках реализации национальных проектов
</t>
  </si>
  <si>
    <t xml:space="preserve">Исполнение иных расходных обязательств города Ставрополя, софинансирование которых осуществляется из федерального бюджета и бюджета Ставропольского края
</t>
  </si>
  <si>
    <t>10.</t>
  </si>
  <si>
    <t>11.</t>
  </si>
  <si>
    <t>12.</t>
  </si>
  <si>
    <t>13.</t>
  </si>
  <si>
    <t>14.</t>
  </si>
  <si>
    <t>ВР 310, 320 без исключений, как в Паспорте МО</t>
  </si>
  <si>
    <t>ВР 730</t>
  </si>
  <si>
    <t>КОСГУ 221</t>
  </si>
  <si>
    <t xml:space="preserve">Финансовое обеспечение мероприятий, источником финансового обеспечения которых являются средства резервного фонда администрации города Ставрополя
</t>
  </si>
  <si>
    <t>Заместитель главы администрации города Ставрополя,</t>
  </si>
  <si>
    <t>руководитель комитета финансов и бюджета</t>
  </si>
  <si>
    <t>администрации  города Ставрополя</t>
  </si>
  <si>
    <t>Н.А. Бондаренко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</si>
  <si>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</si>
  <si>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-</t>
  </si>
  <si>
    <t>КОСГУ 211,212, 214, 266, 267 ВР 111,112,121,122</t>
  </si>
  <si>
    <t>КОСГУ 213, 266, 267 ВР 119, 129</t>
  </si>
  <si>
    <t>КОСГУ 223</t>
  </si>
  <si>
    <t>бюджета города Ставрополя за 2024 год</t>
  </si>
  <si>
    <t>Уточненный план                                      на 2024 год</t>
  </si>
  <si>
    <t>Исполнено                              за 2024 год</t>
  </si>
  <si>
    <t xml:space="preserve">Предоставление субсидий муниципальным бюджетным учреждениям города Ставрополя и муниципальным автономным учреждениям города Ставрополя на выполнение муниципальных заданий в части расходов, указанных в абзацах 2 - 6 пункта 9 решения Ставропольской городской Думы от 06 декабря 2023 г. № 240 «О бюджете города Ставрополя на 2024 год и плановый период 2025 и 2026 годов»
</t>
  </si>
  <si>
    <t xml:space="preserve">Финансовое обеспечение мероприятий, связанных с предотвращением влияния ухудшения геополитической и экономической ситуации на развитие отраслей экономики на территории города Ставрополя
</t>
  </si>
  <si>
    <t>ВР 611,614, 621, 624 КОСГУ 241 Код субсидии</t>
  </si>
  <si>
    <t>мероприятие 98.23.81,  ЦСР 98 3 00 22 381</t>
  </si>
  <si>
    <t>ТС 01.01.11, 01.01.12 исключить ЦСР с буквой в 4 разряде (P,F,R, E,A), и ВР 322</t>
  </si>
  <si>
    <t>Код источника финансирования 0.30 выделение средств от КФБ   Исполнение по ЦСР  маска 20200 (без 621)</t>
  </si>
  <si>
    <t>ЦСР с буквой в 4 разряде (P,F,R,J,E,A), исключить ВР 313, код субсидии 606.11.0097</t>
  </si>
  <si>
    <t xml:space="preserve">          к пояснительной записке к проекту решения</t>
  </si>
  <si>
    <t xml:space="preserve">          Приложение 12</t>
  </si>
  <si>
    <t xml:space="preserve">          Ставропольской городской Думы</t>
  </si>
  <si>
    <t xml:space="preserve">          «Об отчете об исполнении бюджета </t>
  </si>
  <si>
    <t xml:space="preserve">          города Ставрополя за 2024 год»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</si>
</sst>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#,##0.00_р_."/>
    <numFmt numFmtId="166" formatCode="#,##0.0"/>
  </numFmts>
  <fonts count="14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164" fontId="10" fillId="0" borderId="0" applyFont="0" applyFill="0" applyBorder="0" applyAlignment="0" applyProtection="0"/>
    <xf numFmtId="0" fontId="11" fillId="0" borderId="0"/>
  </cellStyleXfs>
  <cellXfs count="55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vertical="top" wrapText="1"/>
    </xf>
    <xf numFmtId="4" fontId="3" fillId="0" borderId="0" xfId="0" applyNumberFormat="1" applyFont="1"/>
    <xf numFmtId="0" fontId="2" fillId="0" borderId="0" xfId="0" applyFont="1" applyFill="1"/>
    <xf numFmtId="3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Alignment="1">
      <alignment vertical="top" wrapText="1"/>
    </xf>
    <xf numFmtId="0" fontId="12" fillId="0" borderId="0" xfId="0" applyFont="1" applyFill="1" applyAlignment="1">
      <alignment horizontal="left"/>
    </xf>
    <xf numFmtId="0" fontId="2" fillId="0" borderId="0" xfId="0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0" fontId="8" fillId="0" borderId="0" xfId="0" applyFont="1"/>
    <xf numFmtId="0" fontId="8" fillId="0" borderId="0" xfId="0" applyFont="1" applyFill="1"/>
    <xf numFmtId="0" fontId="8" fillId="0" borderId="0" xfId="0" applyFont="1" applyAlignment="1">
      <alignment vertical="top" wrapText="1"/>
    </xf>
    <xf numFmtId="164" fontId="8" fillId="0" borderId="0" xfId="3" applyFont="1"/>
    <xf numFmtId="164" fontId="2" fillId="0" borderId="0" xfId="3" applyFont="1"/>
    <xf numFmtId="164" fontId="3" fillId="0" borderId="0" xfId="3" applyFont="1"/>
    <xf numFmtId="164" fontId="13" fillId="0" borderId="0" xfId="3" applyFont="1"/>
    <xf numFmtId="164" fontId="3" fillId="2" borderId="0" xfId="3" applyFont="1" applyFill="1"/>
    <xf numFmtId="164" fontId="3" fillId="0" borderId="0" xfId="0" applyNumberFormat="1" applyFont="1"/>
    <xf numFmtId="4" fontId="2" fillId="0" borderId="0" xfId="0" applyNumberFormat="1" applyFont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vertical="top" wrapText="1"/>
    </xf>
    <xf numFmtId="4" fontId="7" fillId="0" borderId="1" xfId="3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8" fillId="0" borderId="1" xfId="3" applyNumberFormat="1" applyFont="1" applyFill="1" applyBorder="1" applyAlignment="1">
      <alignment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166" fontId="9" fillId="0" borderId="1" xfId="0" applyNumberFormat="1" applyFont="1" applyFill="1" applyBorder="1" applyAlignment="1">
      <alignment horizontal="right" vertical="top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Fill="1" applyBorder="1" applyAlignment="1">
      <alignment horizontal="right" vertical="top" wrapText="1"/>
    </xf>
    <xf numFmtId="166" fontId="9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center"/>
    </xf>
    <xf numFmtId="0" fontId="7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2"/>
    <cellStyle name="Обычный 2 2" xfId="1"/>
    <cellStyle name="Обычный 3" xfId="4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L33"/>
  <sheetViews>
    <sheetView tabSelected="1" view="pageBreakPreview" topLeftCell="A22" zoomScaleSheetLayoutView="100" workbookViewId="0">
      <selection activeCell="B27" sqref="B27"/>
    </sheetView>
  </sheetViews>
  <sheetFormatPr defaultRowHeight="18.75"/>
  <cols>
    <col min="1" max="1" width="5" style="2" customWidth="1"/>
    <col min="2" max="2" width="40.28515625" style="2" customWidth="1"/>
    <col min="3" max="3" width="16.5703125" style="6" customWidth="1"/>
    <col min="4" max="4" width="15.5703125" style="6" customWidth="1"/>
    <col min="5" max="5" width="13.28515625" style="6" customWidth="1"/>
    <col min="6" max="6" width="13.85546875" style="6" bestFit="1" customWidth="1"/>
    <col min="7" max="7" width="37.7109375" style="18" customWidth="1"/>
    <col min="8" max="8" width="21.28515625" style="24" customWidth="1"/>
    <col min="9" max="10" width="9.140625" style="2"/>
    <col min="11" max="11" width="14" style="2" customWidth="1"/>
    <col min="12" max="16384" width="9.140625" style="2"/>
  </cols>
  <sheetData>
    <row r="1" spans="1:8" ht="14.45" customHeight="1">
      <c r="C1" s="2"/>
      <c r="D1" s="17" t="s">
        <v>57</v>
      </c>
      <c r="E1" s="17"/>
      <c r="F1" s="17"/>
      <c r="H1" s="2"/>
    </row>
    <row r="2" spans="1:8" ht="14.45" customHeight="1">
      <c r="C2" s="2"/>
      <c r="D2" s="17" t="s">
        <v>56</v>
      </c>
      <c r="E2" s="17"/>
      <c r="F2" s="17"/>
      <c r="H2" s="2"/>
    </row>
    <row r="3" spans="1:8" ht="14.45" customHeight="1">
      <c r="C3" s="2"/>
      <c r="D3" s="17" t="s">
        <v>58</v>
      </c>
      <c r="E3" s="17"/>
      <c r="F3" s="17"/>
      <c r="H3" s="2"/>
    </row>
    <row r="4" spans="1:8" ht="14.45" customHeight="1">
      <c r="C4" s="2"/>
      <c r="D4" s="17" t="s">
        <v>59</v>
      </c>
      <c r="E4" s="17"/>
      <c r="F4" s="17"/>
      <c r="H4" s="2"/>
    </row>
    <row r="5" spans="1:8" ht="14.45" customHeight="1">
      <c r="C5" s="2"/>
      <c r="D5" s="17" t="s">
        <v>60</v>
      </c>
      <c r="E5" s="17"/>
      <c r="F5" s="17"/>
      <c r="H5" s="2"/>
    </row>
    <row r="6" spans="1:8" s="20" customFormat="1" ht="14.45" customHeight="1">
      <c r="C6" s="21"/>
      <c r="D6" s="46"/>
      <c r="E6" s="46"/>
      <c r="F6" s="46"/>
      <c r="G6" s="22"/>
      <c r="H6" s="23"/>
    </row>
    <row r="7" spans="1:8" ht="14.45" customHeight="1">
      <c r="A7" s="47" t="s">
        <v>3</v>
      </c>
      <c r="B7" s="47"/>
      <c r="C7" s="47"/>
      <c r="D7" s="47"/>
      <c r="E7" s="47"/>
      <c r="F7" s="47"/>
      <c r="H7" s="2"/>
    </row>
    <row r="8" spans="1:8" ht="15.95" customHeight="1">
      <c r="A8" s="45" t="s">
        <v>4</v>
      </c>
      <c r="B8" s="45"/>
      <c r="C8" s="45"/>
      <c r="D8" s="45"/>
      <c r="E8" s="45"/>
      <c r="F8" s="45"/>
      <c r="H8" s="2"/>
    </row>
    <row r="9" spans="1:8" ht="15.95" customHeight="1">
      <c r="A9" s="47" t="s">
        <v>46</v>
      </c>
      <c r="B9" s="47"/>
      <c r="C9" s="47"/>
      <c r="D9" s="47"/>
      <c r="E9" s="47"/>
      <c r="F9" s="47"/>
      <c r="H9" s="2"/>
    </row>
    <row r="10" spans="1:8">
      <c r="F10" s="15" t="s">
        <v>2</v>
      </c>
    </row>
    <row r="11" spans="1:8" s="1" customFormat="1" ht="15.75" customHeight="1">
      <c r="A11" s="48" t="s">
        <v>41</v>
      </c>
      <c r="B11" s="48" t="s">
        <v>12</v>
      </c>
      <c r="C11" s="49" t="s">
        <v>47</v>
      </c>
      <c r="D11" s="49" t="s">
        <v>48</v>
      </c>
      <c r="E11" s="50" t="s">
        <v>0</v>
      </c>
      <c r="F11" s="49" t="s">
        <v>5</v>
      </c>
      <c r="G11" s="16"/>
      <c r="H11" s="25"/>
    </row>
    <row r="12" spans="1:8" s="1" customFormat="1" ht="15.75">
      <c r="A12" s="48"/>
      <c r="B12" s="48"/>
      <c r="C12" s="49"/>
      <c r="D12" s="49"/>
      <c r="E12" s="50"/>
      <c r="F12" s="49"/>
      <c r="G12" s="16"/>
      <c r="H12" s="25"/>
    </row>
    <row r="13" spans="1:8" s="1" customFormat="1" ht="18.75" customHeight="1">
      <c r="A13" s="48"/>
      <c r="B13" s="48"/>
      <c r="C13" s="49"/>
      <c r="D13" s="49"/>
      <c r="E13" s="50"/>
      <c r="F13" s="49"/>
      <c r="G13" s="16"/>
      <c r="H13" s="25"/>
    </row>
    <row r="14" spans="1:8" s="1" customFormat="1" ht="34.5" customHeight="1">
      <c r="A14" s="10" t="s">
        <v>13</v>
      </c>
      <c r="B14" s="30" t="s">
        <v>22</v>
      </c>
      <c r="C14" s="33">
        <v>1031930.77</v>
      </c>
      <c r="D14" s="34">
        <v>1030763</v>
      </c>
      <c r="E14" s="35">
        <f>ROUND(D14/C14*100,1)</f>
        <v>99.9</v>
      </c>
      <c r="F14" s="36">
        <f>SUM(D14-C14)</f>
        <v>-1167.7700000000186</v>
      </c>
      <c r="G14" s="32" t="s">
        <v>43</v>
      </c>
      <c r="H14" s="26"/>
    </row>
    <row r="15" spans="1:8" s="1" customFormat="1" ht="66" customHeight="1">
      <c r="A15" s="10" t="s">
        <v>14</v>
      </c>
      <c r="B15" s="30" t="s">
        <v>23</v>
      </c>
      <c r="C15" s="37">
        <v>308412.53000000003</v>
      </c>
      <c r="D15" s="34">
        <v>308209.21000000002</v>
      </c>
      <c r="E15" s="35">
        <f t="shared" ref="E15:E28" si="0">ROUND(D15/C15*100,1)</f>
        <v>99.9</v>
      </c>
      <c r="F15" s="36">
        <f t="shared" ref="F15:F28" si="1">SUM(D15-C15)</f>
        <v>-203.32000000000698</v>
      </c>
      <c r="G15" s="32" t="s">
        <v>44</v>
      </c>
      <c r="H15" s="25"/>
    </row>
    <row r="16" spans="1:8" s="1" customFormat="1" ht="65.25" customHeight="1">
      <c r="A16" s="10" t="s">
        <v>15</v>
      </c>
      <c r="B16" s="30" t="s">
        <v>9</v>
      </c>
      <c r="C16" s="37">
        <v>0</v>
      </c>
      <c r="D16" s="34">
        <v>0</v>
      </c>
      <c r="E16" s="35" t="s">
        <v>42</v>
      </c>
      <c r="F16" s="36">
        <f t="shared" si="1"/>
        <v>0</v>
      </c>
      <c r="G16" s="32"/>
      <c r="H16" s="25"/>
    </row>
    <row r="17" spans="1:12" s="14" customFormat="1" ht="21.75" customHeight="1">
      <c r="A17" s="13" t="s">
        <v>16</v>
      </c>
      <c r="B17" s="30" t="s">
        <v>6</v>
      </c>
      <c r="C17" s="37">
        <v>2527064.09</v>
      </c>
      <c r="D17" s="34">
        <v>2523089.66</v>
      </c>
      <c r="E17" s="35">
        <f>ROUND(D17/C17*100,1)</f>
        <v>99.8</v>
      </c>
      <c r="F17" s="36">
        <f t="shared" si="1"/>
        <v>-3974.429999999702</v>
      </c>
      <c r="G17" s="32" t="s">
        <v>33</v>
      </c>
      <c r="H17" s="27"/>
    </row>
    <row r="18" spans="1:12" s="1" customFormat="1" ht="18.75" customHeight="1">
      <c r="A18" s="10" t="s">
        <v>17</v>
      </c>
      <c r="B18" s="30" t="s">
        <v>7</v>
      </c>
      <c r="C18" s="37">
        <v>55200.31</v>
      </c>
      <c r="D18" s="34">
        <v>51290.05</v>
      </c>
      <c r="E18" s="35">
        <f>ROUND(D18/C18*100,1)</f>
        <v>92.9</v>
      </c>
      <c r="F18" s="36">
        <f t="shared" si="1"/>
        <v>-3910.2599999999948</v>
      </c>
      <c r="G18" s="32" t="s">
        <v>45</v>
      </c>
      <c r="H18" s="27"/>
    </row>
    <row r="19" spans="1:12" s="1" customFormat="1" ht="19.5" customHeight="1">
      <c r="A19" s="10" t="s">
        <v>18</v>
      </c>
      <c r="B19" s="30" t="s">
        <v>10</v>
      </c>
      <c r="C19" s="37">
        <v>29490.48</v>
      </c>
      <c r="D19" s="34">
        <v>28722.82</v>
      </c>
      <c r="E19" s="35">
        <f t="shared" si="0"/>
        <v>97.4</v>
      </c>
      <c r="F19" s="36">
        <f t="shared" si="1"/>
        <v>-767.65999999999985</v>
      </c>
      <c r="G19" s="32" t="s">
        <v>35</v>
      </c>
      <c r="H19" s="25"/>
    </row>
    <row r="20" spans="1:12" s="1" customFormat="1" ht="19.5" customHeight="1">
      <c r="A20" s="10" t="s">
        <v>19</v>
      </c>
      <c r="B20" s="30" t="s">
        <v>11</v>
      </c>
      <c r="C20" s="37">
        <v>13856.06</v>
      </c>
      <c r="D20" s="34">
        <v>13729.72</v>
      </c>
      <c r="E20" s="35">
        <f t="shared" si="0"/>
        <v>99.1</v>
      </c>
      <c r="F20" s="36">
        <f t="shared" si="1"/>
        <v>-126.34000000000015</v>
      </c>
      <c r="G20" s="32" t="s">
        <v>24</v>
      </c>
      <c r="H20" s="25"/>
    </row>
    <row r="21" spans="1:12" s="1" customFormat="1" ht="19.5" customHeight="1">
      <c r="A21" s="10" t="s">
        <v>20</v>
      </c>
      <c r="B21" s="30" t="s">
        <v>8</v>
      </c>
      <c r="C21" s="37">
        <v>42186.42</v>
      </c>
      <c r="D21" s="34">
        <v>42186.42</v>
      </c>
      <c r="E21" s="35">
        <f t="shared" si="0"/>
        <v>100</v>
      </c>
      <c r="F21" s="36">
        <f t="shared" si="1"/>
        <v>0</v>
      </c>
      <c r="G21" s="32" t="s">
        <v>34</v>
      </c>
      <c r="H21" s="25"/>
    </row>
    <row r="22" spans="1:12" s="1" customFormat="1" ht="167.25" customHeight="1">
      <c r="A22" s="10" t="s">
        <v>21</v>
      </c>
      <c r="B22" s="30" t="s">
        <v>49</v>
      </c>
      <c r="C22" s="37">
        <v>6659202.7300000004</v>
      </c>
      <c r="D22" s="34">
        <v>6658786.8399999999</v>
      </c>
      <c r="E22" s="35">
        <f t="shared" si="0"/>
        <v>100</v>
      </c>
      <c r="F22" s="36">
        <f t="shared" si="1"/>
        <v>-415.89000000059605</v>
      </c>
      <c r="G22" s="32" t="s">
        <v>51</v>
      </c>
      <c r="H22" s="25"/>
    </row>
    <row r="23" spans="1:12" s="1" customFormat="1" ht="65.25" customHeight="1">
      <c r="A23" s="10" t="s">
        <v>28</v>
      </c>
      <c r="B23" s="30" t="s">
        <v>36</v>
      </c>
      <c r="C23" s="36">
        <v>4318.22</v>
      </c>
      <c r="D23" s="34">
        <v>4318.22</v>
      </c>
      <c r="E23" s="35">
        <f t="shared" si="0"/>
        <v>100</v>
      </c>
      <c r="F23" s="36">
        <f t="shared" si="1"/>
        <v>0</v>
      </c>
      <c r="G23" s="32" t="s">
        <v>54</v>
      </c>
      <c r="H23" s="25"/>
    </row>
    <row r="24" spans="1:12" s="1" customFormat="1" ht="46.5" customHeight="1">
      <c r="A24" s="10" t="s">
        <v>29</v>
      </c>
      <c r="B24" s="30" t="s">
        <v>25</v>
      </c>
      <c r="C24" s="36">
        <v>0</v>
      </c>
      <c r="D24" s="34">
        <v>0</v>
      </c>
      <c r="E24" s="35" t="s">
        <v>42</v>
      </c>
      <c r="F24" s="36">
        <f t="shared" si="1"/>
        <v>0</v>
      </c>
      <c r="G24" s="32"/>
      <c r="H24" s="25"/>
    </row>
    <row r="25" spans="1:12" s="1" customFormat="1" ht="94.5" customHeight="1">
      <c r="A25" s="10" t="s">
        <v>30</v>
      </c>
      <c r="B25" s="30" t="s">
        <v>26</v>
      </c>
      <c r="C25" s="37">
        <v>3921405.42</v>
      </c>
      <c r="D25" s="34">
        <v>3699748.81</v>
      </c>
      <c r="E25" s="35">
        <f t="shared" si="0"/>
        <v>94.3</v>
      </c>
      <c r="F25" s="36">
        <f t="shared" si="1"/>
        <v>-221656.60999999987</v>
      </c>
      <c r="G25" s="32" t="s">
        <v>55</v>
      </c>
      <c r="H25" s="25"/>
    </row>
    <row r="26" spans="1:12" s="1" customFormat="1" ht="91.5" customHeight="1">
      <c r="A26" s="10" t="s">
        <v>31</v>
      </c>
      <c r="B26" s="31" t="s">
        <v>50</v>
      </c>
      <c r="C26" s="37">
        <v>0</v>
      </c>
      <c r="D26" s="38">
        <v>0</v>
      </c>
      <c r="E26" s="35" t="s">
        <v>42</v>
      </c>
      <c r="F26" s="36">
        <f t="shared" si="1"/>
        <v>0</v>
      </c>
      <c r="G26" s="32" t="s">
        <v>52</v>
      </c>
      <c r="H26" s="26"/>
      <c r="K26" s="5"/>
    </row>
    <row r="27" spans="1:12" s="1" customFormat="1" ht="69.75" customHeight="1">
      <c r="A27" s="10" t="s">
        <v>32</v>
      </c>
      <c r="B27" s="30" t="s">
        <v>27</v>
      </c>
      <c r="C27" s="37">
        <v>85925.1</v>
      </c>
      <c r="D27" s="34">
        <v>74531.11</v>
      </c>
      <c r="E27" s="35">
        <f t="shared" si="0"/>
        <v>86.7</v>
      </c>
      <c r="F27" s="36">
        <f t="shared" si="1"/>
        <v>-11393.990000000005</v>
      </c>
      <c r="G27" s="32" t="s">
        <v>53</v>
      </c>
      <c r="H27" s="26"/>
      <c r="L27" s="28"/>
    </row>
    <row r="28" spans="1:12" s="1" customFormat="1" ht="15.75">
      <c r="A28" s="11"/>
      <c r="B28" s="12" t="s">
        <v>1</v>
      </c>
      <c r="C28" s="39">
        <f>SUM(C14:C27)</f>
        <v>14678992.130000001</v>
      </c>
      <c r="D28" s="39">
        <f>SUM(D14:D27)</f>
        <v>14435375.859999999</v>
      </c>
      <c r="E28" s="40">
        <f t="shared" si="0"/>
        <v>98.3</v>
      </c>
      <c r="F28" s="39">
        <f t="shared" si="1"/>
        <v>-243616.27000000142</v>
      </c>
      <c r="G28" s="19"/>
      <c r="H28" s="25"/>
      <c r="L28" s="28"/>
    </row>
    <row r="29" spans="1:12" s="1" customFormat="1" ht="15.75">
      <c r="A29" s="41"/>
      <c r="B29" s="42"/>
      <c r="C29" s="43"/>
      <c r="D29" s="43"/>
      <c r="E29" s="44"/>
      <c r="F29" s="43"/>
      <c r="G29" s="19"/>
      <c r="H29" s="25"/>
      <c r="L29" s="28"/>
    </row>
    <row r="30" spans="1:12">
      <c r="A30" s="3"/>
      <c r="B30" s="4"/>
      <c r="C30" s="7"/>
      <c r="D30" s="7"/>
      <c r="E30" s="8"/>
      <c r="F30" s="8"/>
    </row>
    <row r="31" spans="1:12" ht="18.75" customHeight="1">
      <c r="A31" s="51" t="s">
        <v>37</v>
      </c>
      <c r="B31" s="51"/>
      <c r="C31" s="51"/>
      <c r="D31" s="51"/>
      <c r="E31" s="9"/>
      <c r="G31" s="29"/>
    </row>
    <row r="32" spans="1:12" ht="18.75" customHeight="1">
      <c r="A32" s="51" t="s">
        <v>38</v>
      </c>
      <c r="B32" s="51"/>
      <c r="C32" s="51"/>
      <c r="D32" s="52"/>
      <c r="E32" s="52"/>
      <c r="F32" s="52"/>
    </row>
    <row r="33" spans="1:6" ht="18.75" customHeight="1">
      <c r="A33" s="53" t="s">
        <v>39</v>
      </c>
      <c r="B33" s="53"/>
      <c r="C33" s="53"/>
      <c r="D33" s="9"/>
      <c r="E33" s="54" t="s">
        <v>40</v>
      </c>
      <c r="F33" s="54"/>
    </row>
  </sheetData>
  <mergeCells count="15">
    <mergeCell ref="A32:C32"/>
    <mergeCell ref="D32:F32"/>
    <mergeCell ref="A33:C33"/>
    <mergeCell ref="E33:F33"/>
    <mergeCell ref="A31:D31"/>
    <mergeCell ref="A8:F8"/>
    <mergeCell ref="D6:F6"/>
    <mergeCell ref="A7:F7"/>
    <mergeCell ref="A9:F9"/>
    <mergeCell ref="A11:A13"/>
    <mergeCell ref="B11:B13"/>
    <mergeCell ref="C11:C13"/>
    <mergeCell ref="D11:D13"/>
    <mergeCell ref="E11:E13"/>
    <mergeCell ref="F11:F13"/>
  </mergeCells>
  <pageMargins left="1.3779527559055118" right="0.27559055118110237" top="0.98425196850393704" bottom="0.51181102362204722" header="0" footer="0"/>
  <pageSetup paperSize="9" scale="65" fitToHeight="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 11</vt:lpstr>
      <vt:lpstr>Лист3</vt:lpstr>
      <vt:lpstr>Лист4</vt:lpstr>
      <vt:lpstr>'прил 11'!Область_печати</vt:lpstr>
    </vt:vector>
  </TitlesOfParts>
  <Company>KFB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StOgeEA</dc:creator>
  <cp:lastModifiedBy>o.chuhlebova</cp:lastModifiedBy>
  <cp:lastPrinted>2025-03-14T14:28:05Z</cp:lastPrinted>
  <dcterms:created xsi:type="dcterms:W3CDTF">2006-10-17T11:06:35Z</dcterms:created>
  <dcterms:modified xsi:type="dcterms:W3CDTF">2025-03-21T14:33:35Z</dcterms:modified>
</cp:coreProperties>
</file>