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85" yWindow="-135" windowWidth="15570" windowHeight="10890"/>
  </bookViews>
  <sheets>
    <sheet name="2024" sheetId="12" r:id="rId1"/>
  </sheets>
  <definedNames>
    <definedName name="_xlnm.Print_Titles" localSheetId="0">'2024'!$13:$13</definedName>
    <definedName name="_xlnm.Print_Area" localSheetId="0">'2024'!$B$1:$G$32</definedName>
  </definedNames>
  <calcPr calcId="124519" iterate="1"/>
</workbook>
</file>

<file path=xl/calcChain.xml><?xml version="1.0" encoding="utf-8"?>
<calcChain xmlns="http://schemas.openxmlformats.org/spreadsheetml/2006/main">
  <c r="F36" i="12"/>
  <c r="G28"/>
  <c r="F28"/>
  <c r="M14" l="1"/>
  <c r="L27" s="1"/>
  <c r="L12"/>
  <c r="M27"/>
</calcChain>
</file>

<file path=xl/sharedStrings.xml><?xml version="1.0" encoding="utf-8"?>
<sst xmlns="http://schemas.openxmlformats.org/spreadsheetml/2006/main" count="55" uniqueCount="55">
  <si>
    <t>Дата</t>
  </si>
  <si>
    <t>№ документа</t>
  </si>
  <si>
    <t>№ п/п</t>
  </si>
  <si>
    <t>Номер и дата документа</t>
  </si>
  <si>
    <t>ОТЧЕТ</t>
  </si>
  <si>
    <t>Направление расходования средств</t>
  </si>
  <si>
    <t xml:space="preserve">о расходовании средств резервного фонда администрации города Ставрополя </t>
  </si>
  <si>
    <t>(тыс. руб.)</t>
  </si>
  <si>
    <t>Выделено главным распорядителям средств бюджета города Ставрополя</t>
  </si>
  <si>
    <t>ИТОГО</t>
  </si>
  <si>
    <t xml:space="preserve">руководитель комитета финансов и бюджета </t>
  </si>
  <si>
    <t>Н.А. Бондаренко</t>
  </si>
  <si>
    <t xml:space="preserve">администрации города Ставрополя </t>
  </si>
  <si>
    <t xml:space="preserve">Заместитель главы администрации города Ставрополя, </t>
  </si>
  <si>
    <t xml:space="preserve">      к пояснительной записке к проекту решения</t>
  </si>
  <si>
    <t xml:space="preserve">      Приложение 21</t>
  </si>
  <si>
    <t xml:space="preserve">      Ставропольской городской Думы</t>
  </si>
  <si>
    <t xml:space="preserve">      «Об отчете об исполнении бюджета </t>
  </si>
  <si>
    <t>5</t>
  </si>
  <si>
    <t>1.</t>
  </si>
  <si>
    <t>2.</t>
  </si>
  <si>
    <t>3.</t>
  </si>
  <si>
    <t>Сумма                                                 согласно принятым постановлениям администрации города Ставрополя</t>
  </si>
  <si>
    <t>Остаток резервного фонда администрации города Ставрополя</t>
  </si>
  <si>
    <t xml:space="preserve"> согласно Решению СГД от 30.11.2022 № 134</t>
  </si>
  <si>
    <t xml:space="preserve"> 
от 15 февраля 2023 г № 159 «О бюджете города Ставрополя на 2023 год и плановый период 2024 и 2025 годов»  </t>
  </si>
  <si>
    <t xml:space="preserve"> 
от 26 июля 2023 г № 199 «О бюджете города Ставрополя на 2023 год и плановый период 2024 и 2025 годов»  </t>
  </si>
  <si>
    <t xml:space="preserve"> 
от 30 августа 2023 г № 205 «О бюджете города Ставрополя на 2023 год и плановый период 2024 и 2025 годов»  </t>
  </si>
  <si>
    <t xml:space="preserve"> 
от 27 сентября 2023 г № 213 «О бюджете города Ставрополя на 2023 год и плановый период 2024 и 2025 годов»  </t>
  </si>
  <si>
    <t xml:space="preserve"> 
от 18 октября 2023 г № 216 «О бюджете города Ставрополя на 2023 год и плановый период 2024 и 2025 годов»  </t>
  </si>
  <si>
    <t xml:space="preserve"> 
от 29 ноября 2023 г № 230 «О бюджете города Ставрополя на 2023 год и плановый период 2024 и 2025 годов»  </t>
  </si>
  <si>
    <t xml:space="preserve">      города Ставрополя за 2024 год»</t>
  </si>
  <si>
    <t>за  2024 год</t>
  </si>
  <si>
    <t xml:space="preserve">Принято решением Ставропольской городской Думы от 06 декабря 2023 г. № 240
 «О бюджете города Ставрополя на 2024 год и плановый период 2025 и 2026 годов» 23 157,60  тыс. руб. </t>
  </si>
  <si>
    <t>Уточнено решением Ставропольской городской Думы от 31 января 2024 г. № 249 
«О внесении изменений в решение Ставропольской  городской Думы «О бюджете города Ставрополя 
на 2024 год и плановый период 2025 и 2026 годов»  - 14 693,11  тыс. руб.</t>
  </si>
  <si>
    <t>Уточнено решением Ставропольской городской Думы от 28 февраля 2024 г. № 258 
«О внесении изменений в решение Ставропольской  городской Думы «О бюджете города Ставрополя 
на 2024 год и плановый период 2025 и 2026 годов» - 5 415,33  тыс. руб.</t>
  </si>
  <si>
    <t>Уточнено решением Ставропольской городской Думы от 24 июля 2024 г. № 311 
«О внесении изменений в решение Ставропольской  городской Думы «О бюджете города Ставрополя 
на 2024 год и плановый период 2025 и 2026 годов» -6 524,67 тыс. руб.</t>
  </si>
  <si>
    <t>Уточнено решением Ставропольской городской Думы от 28 августа 2024 г. № 327 
«О внесении изменений в решение Ставропольской  городской Думы «О бюджете города Ставрополя 
на 2024 год и плановый период 2025 и 2026 годов» -23 201,62 тыс. руб.</t>
  </si>
  <si>
    <t xml:space="preserve">
</t>
  </si>
  <si>
    <t>Уточнено решением Ставропольской городской Думы от 25 сентября 2024 г. № 340 
«О внесении изменений в решение Ставропольской  городской Думы «О бюджете города Ставрополя 
на 2024 год и плановый период 2025 и 2026 годов» -9 201,62 тыс. руб.</t>
  </si>
  <si>
    <t>Постановление администрации города Ставрополя 
№ 5 от 11.01.2024</t>
  </si>
  <si>
    <t>Комитет городского хозяйства администрации города Ставрополя -  предоставление обществу с ограниченной ответственностью «СтавЮгИнвест» субсидии на финансовое обеспечение затрат на проведение работ по корректировке сметной документации, изложенной в составе проектно-сметной документации, предусматривающей конструктивные решения по устранению неотложной необходимости в проведении капитального ремонта общего имущества в многоквартирном доме, расположенном по улице Доваторцев, 90/5, включая сметные расчеты, в связи с актуализацией индексов изменения сметной стоимости строительства, информация о которых включена в федеральный реестр сметных нормативов, в целях оказания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Ставрополя</t>
  </si>
  <si>
    <t>Постановление администрации города Ставрополя 
№ 312 от 26.02.2024</t>
  </si>
  <si>
    <t xml:space="preserve">Комитет городского хозяйства администрации города Ставрополя - предоставление обществу с ограниченной ответственностью «СтавЮгИнвест» субсидии на финансовое обеспечение затрат на проведение работ по корректировке сметной документации, изложенной в составе проектно-сметной документации, предусматривающей конструктивные решения по устранению неотложной необходимости в проведении капитального ремонта общего имущества в многоквартирном доме, расположенном по улице Доваторцев, 86/1, 86/2, включая сметные расчеты, в связи с актуализацией индексов изменения сметной стоимости строительства, информация о которых включена в федеральный реестр сметных нормативов, в целях оказания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Ставрополя </t>
  </si>
  <si>
    <t>Постановление администрации города Ставрополя 
№ 843 от 24.04.2024</t>
  </si>
  <si>
    <t>Комитет городского хозяйства администрации города Ставрополя - предоставление товариществу собственников жилья «Дом у Парка» субсидии на финансовое обеспечение затрат на проведение работ по подготовке проектно-сметной документации, предусматривающей конструктивные решения по устранению неотложной необходимости в проведении капитального ремонта общего имущества в многоквартирном доме, расположенном по улице 50 лет ВЛКСМ, 14Б, включая сметные расчеты, в целях оказания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Ставрополя</t>
  </si>
  <si>
    <t>4.</t>
  </si>
  <si>
    <t>Постановление администрации города Ставрополя 
№1509 от 22.07.2024</t>
  </si>
  <si>
    <t>Комитет городского хозяйства администрации города Ставрополя - предоставление обществу с ограниченной ответственностью «Девятка» субсидии на финансовое обеспечение затрат на проведение работ по подготовке специализированной организацией, уполномоченной законодательством Российской Федерации на проведение работ по обследованию и мониторингу технического состояния зданий и сооружений, заключения, подтверждающего наличие неотложной необходимости в проведении капитального ремонта общего имущества в многоквартирном доме, расположенном по улице Васильева, 12, в целях оказания дополнительной помощи, направленной на устранение неотложной необходимости в проведении капитального ремонта общего имущества в многоквартирном доме, расположенном на территории города Ставрополя</t>
  </si>
  <si>
    <t>5.</t>
  </si>
  <si>
    <t>Постановление администрации города Ставрополя 
№ 1837 от 22.08.2024</t>
  </si>
  <si>
    <t>Комитет городского хозяйства администрации города Ставрополя - предоставление Обществу с ограниченной ответственностью Управляющей компании города Ставрополя «Центральная» субсидии на финансовое обеспечение затрат на проведение работ по подготовке специализированной организацией, уполномоченной законодательством Российской Федерации на проведение работ по обследованию и мониторингу технического состояния зданий и сооружений, заключения, подтверждающего наличие неотложной необходимости в проведении капитального ремонта общего имущества в многоквартирном доме, расположенномпо улице Ленина, 375, в целях оказания дополнительной помощи, направленной на устранение неотложной необходимости в проведении капитального ремонта общего имущества в многоквартирном доме, расположенном на территории города Ставрополя</t>
  </si>
  <si>
    <t xml:space="preserve">Уточнено решением Ставропольской городской Думы от 26 июня 2024 г. № 307 
«О внесении изменений в решение Ставропольской  городской Думы «О бюджете города Ставрополя 
на 2024 год и плановый период 2025 и 2026 годов» -7 600,50 тыс. руб.
</t>
  </si>
  <si>
    <t>Уточнено решением Ставропольской городской Думы от 06 декабря 2024 г. № 355 
«О внесении изменений в решение Ставропольской  городской Думы «О бюджете города Ставрополя 
на 2024 год и плановый период 2025 и 2026 годов» -32 317,23 тыс. руб.</t>
  </si>
  <si>
    <t>Уточнено решением Ставропольской городской Думы от 20 декабря 2024 г. № 358 
«О внесении изменений в решение Ставропольской  городской Думы «О бюджете города Ставрополя 
на 2024 год и плановый период 2025 и 2026 годов» -331 811,25 тыс. руб.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</si>
</sst>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dd/mm/yy;@"/>
    <numFmt numFmtId="166" formatCode="#,##0.000"/>
  </numFmts>
  <fonts count="10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164" fontId="6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center" vertical="top" wrapText="1"/>
    </xf>
    <xf numFmtId="14" fontId="2" fillId="0" borderId="0" xfId="0" applyNumberFormat="1" applyFont="1" applyBorder="1" applyAlignment="1">
      <alignment horizontal="right" vertical="center" wrapText="1"/>
    </xf>
    <xf numFmtId="14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165" fontId="1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" fontId="1" fillId="0" borderId="2" xfId="0" applyNumberFormat="1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right" vertical="center" wrapText="1"/>
    </xf>
    <xf numFmtId="0" fontId="3" fillId="0" borderId="0" xfId="0" applyFont="1" applyFill="1" applyAlignment="1">
      <alignment horizontal="left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166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top"/>
    </xf>
    <xf numFmtId="14" fontId="1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right" vertical="top" wrapText="1"/>
    </xf>
    <xf numFmtId="0" fontId="1" fillId="0" borderId="2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164" fontId="8" fillId="0" borderId="0" xfId="3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right" vertical="center" wrapText="1"/>
    </xf>
    <xf numFmtId="14" fontId="1" fillId="0" borderId="3" xfId="0" applyNumberFormat="1" applyFont="1" applyBorder="1" applyAlignment="1">
      <alignment horizontal="right" vertical="center" wrapText="1"/>
    </xf>
    <xf numFmtId="14" fontId="1" fillId="0" borderId="4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8" fillId="0" borderId="1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Z72"/>
  <sheetViews>
    <sheetView tabSelected="1" view="pageBreakPreview" topLeftCell="B13" zoomScale="106" zoomScaleSheetLayoutView="106" workbookViewId="0">
      <selection activeCell="B15" sqref="B15:G15"/>
    </sheetView>
  </sheetViews>
  <sheetFormatPr defaultRowHeight="15.75" outlineLevelCol="1"/>
  <cols>
    <col min="1" max="1" width="15.140625" style="2" hidden="1" customWidth="1" outlineLevel="1"/>
    <col min="2" max="2" width="5.42578125" style="16" customWidth="1" collapsed="1"/>
    <col min="3" max="3" width="13" style="2" hidden="1" customWidth="1" outlineLevel="1"/>
    <col min="4" max="4" width="20.28515625" style="19" customWidth="1" outlineLevel="1"/>
    <col min="5" max="5" width="85" style="2" customWidth="1" outlineLevel="1"/>
    <col min="6" max="6" width="19.28515625" style="6" customWidth="1"/>
    <col min="7" max="7" width="20.140625" style="6" customWidth="1"/>
    <col min="8" max="11" width="0" style="2" hidden="1" customWidth="1"/>
    <col min="12" max="12" width="23.5703125" style="2" hidden="1" customWidth="1"/>
    <col min="13" max="13" width="22" style="2" hidden="1" customWidth="1"/>
    <col min="14" max="15" width="0" style="2" hidden="1" customWidth="1"/>
    <col min="16" max="16384" width="9.140625" style="2"/>
  </cols>
  <sheetData>
    <row r="1" spans="1:26" ht="15" customHeight="1">
      <c r="F1" s="23" t="s">
        <v>15</v>
      </c>
    </row>
    <row r="2" spans="1:26" ht="15" customHeight="1">
      <c r="F2" s="23" t="s">
        <v>14</v>
      </c>
    </row>
    <row r="3" spans="1:26" ht="15" customHeight="1">
      <c r="F3" s="23" t="s">
        <v>16</v>
      </c>
    </row>
    <row r="4" spans="1:26" ht="15" customHeight="1">
      <c r="F4" s="23" t="s">
        <v>17</v>
      </c>
    </row>
    <row r="5" spans="1:26" s="1" customFormat="1" ht="15" customHeight="1">
      <c r="A5" s="2"/>
      <c r="B5" s="16"/>
      <c r="C5" s="2"/>
      <c r="D5" s="19"/>
      <c r="E5" s="2"/>
      <c r="F5" s="23" t="s">
        <v>31</v>
      </c>
      <c r="G5" s="6"/>
    </row>
    <row r="6" spans="1:26" s="1" customFormat="1">
      <c r="A6" s="2"/>
      <c r="B6" s="16"/>
      <c r="C6" s="2"/>
      <c r="D6" s="19"/>
      <c r="E6" s="2"/>
      <c r="F6" s="20"/>
      <c r="G6" s="6"/>
    </row>
    <row r="7" spans="1:26" s="1" customFormat="1">
      <c r="A7" s="2"/>
      <c r="B7" s="46" t="s">
        <v>4</v>
      </c>
      <c r="C7" s="46"/>
      <c r="D7" s="46"/>
      <c r="E7" s="46"/>
      <c r="F7" s="46"/>
      <c r="G7" s="46"/>
    </row>
    <row r="8" spans="1:26" s="1" customFormat="1">
      <c r="A8" s="2"/>
      <c r="B8" s="46" t="s">
        <v>6</v>
      </c>
      <c r="C8" s="46"/>
      <c r="D8" s="46"/>
      <c r="E8" s="46"/>
      <c r="F8" s="46"/>
      <c r="G8" s="46"/>
    </row>
    <row r="9" spans="1:26" s="1" customFormat="1">
      <c r="A9" s="2"/>
      <c r="B9" s="46" t="s">
        <v>32</v>
      </c>
      <c r="C9" s="46"/>
      <c r="D9" s="46"/>
      <c r="E9" s="46"/>
      <c r="F9" s="46"/>
      <c r="G9" s="46"/>
    </row>
    <row r="10" spans="1:26" s="1" customFormat="1">
      <c r="A10" s="2"/>
      <c r="B10" s="16"/>
      <c r="C10" s="9"/>
      <c r="D10" s="17"/>
      <c r="E10" s="9"/>
      <c r="F10" s="6"/>
      <c r="G10" s="6"/>
    </row>
    <row r="11" spans="1:26" s="1" customFormat="1">
      <c r="A11" s="2"/>
      <c r="B11" s="16"/>
      <c r="C11" s="2"/>
      <c r="D11" s="19"/>
      <c r="E11" s="2"/>
      <c r="F11" s="6"/>
      <c r="G11" s="31" t="s">
        <v>7</v>
      </c>
    </row>
    <row r="12" spans="1:26" s="7" customFormat="1" ht="91.5" customHeight="1">
      <c r="A12" s="3" t="s">
        <v>1</v>
      </c>
      <c r="B12" s="11" t="s">
        <v>2</v>
      </c>
      <c r="C12" s="12" t="s">
        <v>0</v>
      </c>
      <c r="D12" s="18" t="s">
        <v>3</v>
      </c>
      <c r="E12" s="11" t="s">
        <v>5</v>
      </c>
      <c r="F12" s="13" t="s">
        <v>22</v>
      </c>
      <c r="G12" s="13" t="s">
        <v>8</v>
      </c>
      <c r="L12" s="38" t="e">
        <f>L14+L15+L16+L17+L18+L19+L20+#REF!</f>
        <v>#REF!</v>
      </c>
    </row>
    <row r="13" spans="1:26" s="27" customFormat="1" ht="15.75" customHeight="1">
      <c r="A13" s="24"/>
      <c r="B13" s="25">
        <v>1</v>
      </c>
      <c r="C13" s="25"/>
      <c r="D13" s="26">
        <v>2</v>
      </c>
      <c r="E13" s="25">
        <v>3</v>
      </c>
      <c r="F13" s="25">
        <v>4</v>
      </c>
      <c r="G13" s="25" t="s">
        <v>18</v>
      </c>
    </row>
    <row r="14" spans="1:26" s="5" customFormat="1" ht="42" customHeight="1">
      <c r="A14" s="4"/>
      <c r="B14" s="47" t="s">
        <v>33</v>
      </c>
      <c r="C14" s="48"/>
      <c r="D14" s="48"/>
      <c r="E14" s="48"/>
      <c r="F14" s="48"/>
      <c r="G14" s="49"/>
      <c r="I14" s="62" t="s">
        <v>24</v>
      </c>
      <c r="J14" s="62"/>
      <c r="K14" s="62"/>
      <c r="L14" s="36">
        <v>82232110</v>
      </c>
      <c r="M14" s="63" t="e">
        <f>L14+(L15+L16+L18+L17+L19+L20+#REF!)</f>
        <v>#REF!</v>
      </c>
      <c r="U14" s="53"/>
      <c r="V14" s="54"/>
      <c r="W14" s="54"/>
      <c r="X14" s="54"/>
      <c r="Y14" s="54"/>
      <c r="Z14" s="55"/>
    </row>
    <row r="15" spans="1:26" s="5" customFormat="1" ht="50.25" customHeight="1">
      <c r="A15" s="28"/>
      <c r="B15" s="47" t="s">
        <v>34</v>
      </c>
      <c r="C15" s="48"/>
      <c r="D15" s="48"/>
      <c r="E15" s="48"/>
      <c r="F15" s="48"/>
      <c r="G15" s="49"/>
      <c r="I15" s="62" t="s">
        <v>25</v>
      </c>
      <c r="J15" s="62"/>
      <c r="K15" s="62"/>
      <c r="L15" s="36">
        <v>-59665794.390000001</v>
      </c>
      <c r="M15" s="63"/>
      <c r="U15" s="56" t="s">
        <v>38</v>
      </c>
      <c r="V15" s="57"/>
      <c r="W15" s="57"/>
      <c r="X15" s="57"/>
      <c r="Y15" s="57"/>
      <c r="Z15" s="58"/>
    </row>
    <row r="16" spans="1:26" s="5" customFormat="1" ht="54.75" customHeight="1">
      <c r="A16" s="28"/>
      <c r="B16" s="47" t="s">
        <v>35</v>
      </c>
      <c r="C16" s="48"/>
      <c r="D16" s="48"/>
      <c r="E16" s="48"/>
      <c r="F16" s="48"/>
      <c r="G16" s="49"/>
      <c r="I16" s="62" t="s">
        <v>26</v>
      </c>
      <c r="J16" s="62"/>
      <c r="K16" s="62"/>
      <c r="L16" s="36">
        <v>6672730.9299999997</v>
      </c>
      <c r="M16" s="63"/>
    </row>
    <row r="17" spans="1:13" s="5" customFormat="1" ht="54" customHeight="1">
      <c r="A17" s="28"/>
      <c r="B17" s="47" t="s">
        <v>52</v>
      </c>
      <c r="C17" s="48"/>
      <c r="D17" s="48"/>
      <c r="E17" s="48"/>
      <c r="F17" s="48"/>
      <c r="G17" s="49"/>
      <c r="I17" s="62" t="s">
        <v>27</v>
      </c>
      <c r="J17" s="62"/>
      <c r="K17" s="62"/>
      <c r="L17" s="36">
        <v>-13314353.300000001</v>
      </c>
      <c r="M17" s="63"/>
    </row>
    <row r="18" spans="1:13" s="5" customFormat="1" ht="50.25" customHeight="1">
      <c r="A18" s="28"/>
      <c r="B18" s="47" t="s">
        <v>36</v>
      </c>
      <c r="C18" s="48"/>
      <c r="D18" s="48"/>
      <c r="E18" s="48"/>
      <c r="F18" s="48"/>
      <c r="G18" s="49"/>
      <c r="I18" s="62" t="s">
        <v>28</v>
      </c>
      <c r="J18" s="62"/>
      <c r="K18" s="62"/>
      <c r="L18" s="36">
        <v>-10000000.24</v>
      </c>
      <c r="M18" s="63"/>
    </row>
    <row r="19" spans="1:13" s="5" customFormat="1" ht="55.5" customHeight="1">
      <c r="A19" s="28"/>
      <c r="B19" s="47" t="s">
        <v>37</v>
      </c>
      <c r="C19" s="48"/>
      <c r="D19" s="48"/>
      <c r="E19" s="48"/>
      <c r="F19" s="48"/>
      <c r="G19" s="49"/>
      <c r="I19" s="62" t="s">
        <v>29</v>
      </c>
      <c r="J19" s="62"/>
      <c r="K19" s="62"/>
      <c r="L19" s="36">
        <v>-2396612</v>
      </c>
      <c r="M19" s="63"/>
    </row>
    <row r="20" spans="1:13" s="5" customFormat="1" ht="53.25" customHeight="1">
      <c r="A20" s="4"/>
      <c r="B20" s="47" t="s">
        <v>39</v>
      </c>
      <c r="C20" s="48"/>
      <c r="D20" s="48"/>
      <c r="E20" s="48"/>
      <c r="F20" s="48"/>
      <c r="G20" s="49"/>
      <c r="I20" s="62" t="s">
        <v>30</v>
      </c>
      <c r="J20" s="62"/>
      <c r="K20" s="62"/>
      <c r="L20" s="36">
        <v>24106676.710000001</v>
      </c>
      <c r="M20" s="63"/>
    </row>
    <row r="21" spans="1:13" s="5" customFormat="1" ht="53.25" customHeight="1">
      <c r="A21" s="40"/>
      <c r="B21" s="47" t="s">
        <v>53</v>
      </c>
      <c r="C21" s="48"/>
      <c r="D21" s="48"/>
      <c r="E21" s="48"/>
      <c r="F21" s="48"/>
      <c r="G21" s="49"/>
      <c r="I21" s="41"/>
      <c r="J21" s="41"/>
      <c r="K21" s="41"/>
      <c r="L21" s="36"/>
      <c r="M21" s="63"/>
    </row>
    <row r="22" spans="1:13" s="5" customFormat="1" ht="53.25" customHeight="1">
      <c r="A22" s="40"/>
      <c r="B22" s="47" t="s">
        <v>54</v>
      </c>
      <c r="C22" s="48"/>
      <c r="D22" s="48"/>
      <c r="E22" s="48"/>
      <c r="F22" s="48"/>
      <c r="G22" s="49"/>
      <c r="I22" s="41"/>
      <c r="J22" s="41"/>
      <c r="K22" s="41"/>
      <c r="L22" s="36"/>
      <c r="M22" s="63"/>
    </row>
    <row r="23" spans="1:13" s="5" customFormat="1" ht="69" customHeight="1">
      <c r="A23" s="40"/>
      <c r="B23" s="30" t="s">
        <v>19</v>
      </c>
      <c r="C23" s="33"/>
      <c r="D23" s="29" t="s">
        <v>40</v>
      </c>
      <c r="E23" s="35" t="s">
        <v>41</v>
      </c>
      <c r="F23" s="34">
        <v>350.59</v>
      </c>
      <c r="G23" s="34">
        <v>350.59</v>
      </c>
      <c r="I23" s="42"/>
      <c r="J23" s="43"/>
      <c r="K23" s="43"/>
      <c r="L23" s="44"/>
      <c r="M23" s="45"/>
    </row>
    <row r="24" spans="1:13" s="5" customFormat="1" ht="69" customHeight="1">
      <c r="A24" s="40"/>
      <c r="B24" s="30" t="s">
        <v>20</v>
      </c>
      <c r="C24" s="33"/>
      <c r="D24" s="29" t="s">
        <v>42</v>
      </c>
      <c r="E24" s="35" t="s">
        <v>43</v>
      </c>
      <c r="F24" s="34">
        <v>211.99</v>
      </c>
      <c r="G24" s="34">
        <v>211.99</v>
      </c>
      <c r="I24" s="42"/>
      <c r="J24" s="43"/>
      <c r="K24" s="43"/>
      <c r="L24" s="44"/>
      <c r="M24" s="45"/>
    </row>
    <row r="25" spans="1:13" s="5" customFormat="1" ht="69" customHeight="1">
      <c r="A25" s="40"/>
      <c r="B25" s="30" t="s">
        <v>21</v>
      </c>
      <c r="C25" s="33"/>
      <c r="D25" s="29" t="s">
        <v>44</v>
      </c>
      <c r="E25" s="35" t="s">
        <v>45</v>
      </c>
      <c r="F25" s="34">
        <v>2355.63</v>
      </c>
      <c r="G25" s="34">
        <v>2355.63</v>
      </c>
      <c r="I25" s="42"/>
      <c r="J25" s="43"/>
      <c r="K25" s="43"/>
      <c r="L25" s="44"/>
      <c r="M25" s="45"/>
    </row>
    <row r="26" spans="1:13" s="5" customFormat="1" ht="69" customHeight="1">
      <c r="A26" s="40"/>
      <c r="B26" s="30" t="s">
        <v>46</v>
      </c>
      <c r="C26" s="33"/>
      <c r="D26" s="29" t="s">
        <v>47</v>
      </c>
      <c r="E26" s="35" t="s">
        <v>48</v>
      </c>
      <c r="F26" s="34">
        <v>750</v>
      </c>
      <c r="G26" s="34">
        <v>750</v>
      </c>
      <c r="I26" s="42"/>
      <c r="J26" s="43"/>
      <c r="K26" s="43"/>
      <c r="L26" s="44"/>
      <c r="M26" s="45"/>
    </row>
    <row r="27" spans="1:13" s="5" customFormat="1" ht="78.75" customHeight="1">
      <c r="A27" s="4"/>
      <c r="B27" s="30" t="s">
        <v>49</v>
      </c>
      <c r="C27" s="33"/>
      <c r="D27" s="29" t="s">
        <v>50</v>
      </c>
      <c r="E27" s="35" t="s">
        <v>51</v>
      </c>
      <c r="F27" s="34">
        <v>650</v>
      </c>
      <c r="G27" s="34">
        <v>650</v>
      </c>
      <c r="I27" s="60" t="s">
        <v>23</v>
      </c>
      <c r="J27" s="61"/>
      <c r="K27" s="61"/>
      <c r="L27" s="37" t="e">
        <f>M14-#REF!</f>
        <v>#REF!</v>
      </c>
      <c r="M27" s="39" t="e">
        <f>27634757.71+#REF!</f>
        <v>#REF!</v>
      </c>
    </row>
    <row r="28" spans="1:13">
      <c r="A28" s="3"/>
      <c r="B28" s="50" t="s">
        <v>9</v>
      </c>
      <c r="C28" s="51"/>
      <c r="D28" s="51"/>
      <c r="E28" s="52"/>
      <c r="F28" s="21">
        <f>SUM(F23:F27)</f>
        <v>4318.21</v>
      </c>
      <c r="G28" s="21">
        <f>SUM(G23:G27)</f>
        <v>4318.21</v>
      </c>
    </row>
    <row r="29" spans="1:13">
      <c r="A29" s="3"/>
      <c r="B29" s="14"/>
      <c r="C29" s="14"/>
      <c r="D29" s="14"/>
      <c r="E29" s="15"/>
      <c r="F29" s="10"/>
      <c r="G29" s="10"/>
    </row>
    <row r="30" spans="1:13">
      <c r="A30" s="3"/>
      <c r="B30" s="59" t="s">
        <v>13</v>
      </c>
      <c r="C30" s="59"/>
      <c r="D30" s="59"/>
      <c r="E30" s="59"/>
      <c r="F30" s="10"/>
      <c r="G30" s="10"/>
    </row>
    <row r="31" spans="1:13">
      <c r="A31" s="3"/>
      <c r="B31" s="59" t="s">
        <v>10</v>
      </c>
      <c r="C31" s="59"/>
      <c r="D31" s="59"/>
      <c r="E31" s="59"/>
      <c r="F31" s="10"/>
      <c r="G31" s="10"/>
    </row>
    <row r="32" spans="1:13">
      <c r="A32" s="3"/>
      <c r="B32" s="59" t="s">
        <v>12</v>
      </c>
      <c r="C32" s="59"/>
      <c r="D32" s="59"/>
      <c r="E32" s="59"/>
      <c r="F32" s="10"/>
      <c r="G32" s="22" t="s">
        <v>11</v>
      </c>
    </row>
    <row r="33" spans="1:7">
      <c r="A33" s="3"/>
      <c r="B33" s="32"/>
    </row>
    <row r="34" spans="1:7">
      <c r="A34" s="3"/>
      <c r="B34" s="32"/>
    </row>
    <row r="35" spans="1:7" s="9" customFormat="1">
      <c r="A35" s="3"/>
      <c r="B35" s="32"/>
      <c r="C35" s="2"/>
      <c r="D35" s="19"/>
      <c r="E35" s="2"/>
      <c r="F35" s="6">
        <v>331811.25</v>
      </c>
      <c r="G35" s="6"/>
    </row>
    <row r="36" spans="1:7" s="9" customFormat="1">
      <c r="A36" s="3"/>
      <c r="B36" s="32"/>
      <c r="C36" s="2"/>
      <c r="D36" s="19"/>
      <c r="E36" s="2"/>
      <c r="F36" s="6">
        <f>F35-F28</f>
        <v>327493.03999999998</v>
      </c>
      <c r="G36" s="6"/>
    </row>
    <row r="37" spans="1:7" s="9" customFormat="1">
      <c r="A37" s="3"/>
      <c r="B37" s="16"/>
      <c r="C37" s="2"/>
      <c r="D37" s="19"/>
      <c r="E37" s="2"/>
      <c r="F37" s="6"/>
      <c r="G37" s="6"/>
    </row>
    <row r="38" spans="1:7" s="9" customFormat="1">
      <c r="A38" s="3"/>
      <c r="B38" s="16"/>
      <c r="C38" s="2"/>
      <c r="D38" s="19"/>
      <c r="E38" s="2"/>
      <c r="F38" s="6"/>
      <c r="G38" s="6"/>
    </row>
    <row r="39" spans="1:7" s="9" customFormat="1">
      <c r="A39" s="3"/>
      <c r="B39" s="16"/>
      <c r="C39" s="2"/>
      <c r="D39" s="19"/>
      <c r="E39" s="2"/>
      <c r="F39" s="6"/>
      <c r="G39" s="6"/>
    </row>
    <row r="40" spans="1:7" s="9" customFormat="1">
      <c r="A40" s="3"/>
      <c r="B40" s="16"/>
      <c r="C40" s="2"/>
      <c r="D40" s="19"/>
      <c r="E40" s="2"/>
      <c r="F40" s="6"/>
      <c r="G40" s="6"/>
    </row>
    <row r="41" spans="1:7" s="9" customFormat="1">
      <c r="A41" s="3"/>
      <c r="B41" s="16"/>
      <c r="C41" s="2"/>
      <c r="D41" s="19"/>
      <c r="E41" s="2"/>
      <c r="F41" s="6"/>
      <c r="G41" s="6"/>
    </row>
    <row r="42" spans="1:7" s="9" customFormat="1">
      <c r="A42" s="3"/>
      <c r="B42" s="16"/>
      <c r="C42" s="2"/>
      <c r="D42" s="19"/>
      <c r="E42" s="2"/>
      <c r="F42" s="6"/>
      <c r="G42" s="6"/>
    </row>
    <row r="43" spans="1:7" s="9" customFormat="1">
      <c r="A43" s="3"/>
      <c r="B43" s="16"/>
      <c r="C43" s="2"/>
      <c r="D43" s="19"/>
      <c r="E43" s="2"/>
      <c r="F43" s="6"/>
      <c r="G43" s="6"/>
    </row>
    <row r="44" spans="1:7" s="9" customFormat="1">
      <c r="A44" s="3"/>
      <c r="B44" s="16"/>
      <c r="C44" s="2"/>
      <c r="D44" s="19"/>
      <c r="E44" s="2"/>
      <c r="F44" s="6"/>
      <c r="G44" s="6"/>
    </row>
    <row r="45" spans="1:7" s="9" customFormat="1" ht="59.25" customHeight="1">
      <c r="A45" s="3"/>
      <c r="B45" s="16"/>
      <c r="C45" s="2"/>
      <c r="D45" s="19"/>
      <c r="E45" s="2"/>
      <c r="F45" s="6"/>
      <c r="G45" s="6"/>
    </row>
    <row r="46" spans="1:7" s="9" customFormat="1">
      <c r="A46" s="3"/>
      <c r="B46" s="16"/>
      <c r="C46" s="2"/>
      <c r="D46" s="19"/>
      <c r="E46" s="2"/>
      <c r="F46" s="6"/>
      <c r="G46" s="6"/>
    </row>
    <row r="47" spans="1:7" s="9" customFormat="1">
      <c r="A47" s="3"/>
      <c r="B47" s="16"/>
      <c r="C47" s="2"/>
      <c r="D47" s="19"/>
      <c r="E47" s="2"/>
      <c r="F47" s="6"/>
      <c r="G47" s="6"/>
    </row>
    <row r="48" spans="1:7" s="9" customFormat="1">
      <c r="A48" s="3"/>
      <c r="B48" s="16"/>
      <c r="C48" s="2"/>
      <c r="D48" s="19"/>
      <c r="E48" s="2"/>
      <c r="F48" s="6"/>
      <c r="G48" s="6"/>
    </row>
    <row r="49" spans="1:7" s="9" customFormat="1">
      <c r="A49" s="3"/>
      <c r="B49" s="16"/>
      <c r="C49" s="2"/>
      <c r="D49" s="19"/>
      <c r="E49" s="2"/>
      <c r="F49" s="6"/>
      <c r="G49" s="6"/>
    </row>
    <row r="50" spans="1:7" s="9" customFormat="1">
      <c r="A50" s="3"/>
      <c r="B50" s="16"/>
      <c r="C50" s="2"/>
      <c r="D50" s="19"/>
      <c r="E50" s="2"/>
      <c r="F50" s="6"/>
      <c r="G50" s="6"/>
    </row>
    <row r="51" spans="1:7" s="9" customFormat="1">
      <c r="A51" s="3"/>
      <c r="B51" s="16"/>
      <c r="C51" s="2"/>
      <c r="D51" s="19"/>
      <c r="E51" s="2"/>
      <c r="F51" s="6"/>
      <c r="G51" s="6"/>
    </row>
    <row r="52" spans="1:7" s="9" customFormat="1">
      <c r="A52" s="3"/>
      <c r="B52" s="16"/>
      <c r="C52" s="2"/>
      <c r="D52" s="19"/>
      <c r="E52" s="2"/>
      <c r="F52" s="6"/>
      <c r="G52" s="6"/>
    </row>
    <row r="53" spans="1:7" s="9" customFormat="1">
      <c r="A53" s="3"/>
      <c r="B53" s="16"/>
      <c r="C53" s="2"/>
      <c r="D53" s="19"/>
      <c r="E53" s="2"/>
      <c r="F53" s="6"/>
      <c r="G53" s="6"/>
    </row>
    <row r="54" spans="1:7" s="9" customFormat="1">
      <c r="A54" s="3"/>
      <c r="B54" s="16"/>
      <c r="C54" s="2"/>
      <c r="D54" s="19"/>
      <c r="E54" s="2"/>
      <c r="F54" s="6"/>
      <c r="G54" s="6"/>
    </row>
    <row r="55" spans="1:7" s="9" customFormat="1">
      <c r="A55" s="3"/>
      <c r="B55" s="16"/>
      <c r="C55" s="2"/>
      <c r="D55" s="19"/>
      <c r="E55" s="2"/>
      <c r="F55" s="6"/>
      <c r="G55" s="6"/>
    </row>
    <row r="56" spans="1:7" s="9" customFormat="1">
      <c r="A56" s="3"/>
      <c r="B56" s="16"/>
      <c r="C56" s="2"/>
      <c r="D56" s="19"/>
      <c r="E56" s="2"/>
      <c r="F56" s="6"/>
      <c r="G56" s="6"/>
    </row>
    <row r="57" spans="1:7" s="9" customFormat="1">
      <c r="A57" s="3"/>
      <c r="B57" s="16"/>
      <c r="C57" s="2"/>
      <c r="D57" s="19"/>
      <c r="E57" s="2"/>
      <c r="F57" s="6"/>
      <c r="G57" s="6"/>
    </row>
    <row r="58" spans="1:7" s="9" customFormat="1">
      <c r="A58" s="3"/>
      <c r="B58" s="16"/>
      <c r="C58" s="2"/>
      <c r="D58" s="19"/>
      <c r="E58" s="2"/>
      <c r="F58" s="6"/>
      <c r="G58" s="6"/>
    </row>
    <row r="60" spans="1:7" s="9" customFormat="1">
      <c r="A60" s="3"/>
      <c r="B60" s="16"/>
      <c r="C60" s="2"/>
      <c r="D60" s="19"/>
      <c r="E60" s="2"/>
      <c r="F60" s="6"/>
      <c r="G60" s="6"/>
    </row>
    <row r="61" spans="1:7" s="9" customFormat="1">
      <c r="A61" s="3"/>
      <c r="B61" s="16"/>
      <c r="C61" s="2"/>
      <c r="D61" s="19"/>
      <c r="E61" s="2"/>
      <c r="F61" s="6"/>
      <c r="G61" s="6"/>
    </row>
    <row r="62" spans="1:7" s="9" customFormat="1">
      <c r="A62" s="3"/>
      <c r="B62" s="16"/>
      <c r="C62" s="2"/>
      <c r="D62" s="19"/>
      <c r="E62" s="2"/>
      <c r="F62" s="6"/>
      <c r="G62" s="6"/>
    </row>
    <row r="63" spans="1:7" s="9" customFormat="1">
      <c r="A63" s="3"/>
      <c r="B63" s="16"/>
      <c r="C63" s="2"/>
      <c r="D63" s="19"/>
      <c r="E63" s="2"/>
      <c r="F63" s="6"/>
      <c r="G63" s="6"/>
    </row>
    <row r="64" spans="1:7" s="9" customFormat="1">
      <c r="A64" s="3"/>
      <c r="B64" s="16"/>
      <c r="C64" s="2"/>
      <c r="D64" s="19"/>
      <c r="E64" s="2"/>
      <c r="F64" s="6"/>
      <c r="G64" s="6"/>
    </row>
    <row r="65" spans="1:7" s="9" customFormat="1">
      <c r="A65" s="3"/>
      <c r="B65" s="16"/>
      <c r="C65" s="2"/>
      <c r="D65" s="19"/>
      <c r="E65" s="2"/>
      <c r="F65" s="6"/>
      <c r="G65" s="6"/>
    </row>
    <row r="66" spans="1:7" s="9" customFormat="1">
      <c r="A66" s="3"/>
      <c r="B66" s="16"/>
      <c r="C66" s="2"/>
      <c r="D66" s="19"/>
      <c r="E66" s="2"/>
      <c r="F66" s="6"/>
      <c r="G66" s="6"/>
    </row>
    <row r="67" spans="1:7" s="9" customFormat="1">
      <c r="A67" s="3"/>
      <c r="B67" s="16"/>
      <c r="C67" s="2"/>
      <c r="D67" s="19"/>
      <c r="E67" s="2"/>
      <c r="F67" s="6"/>
      <c r="G67" s="6"/>
    </row>
    <row r="68" spans="1:7" s="9" customFormat="1">
      <c r="A68" s="3"/>
      <c r="B68" s="16"/>
      <c r="C68" s="2"/>
      <c r="D68" s="19"/>
      <c r="E68" s="2"/>
      <c r="F68" s="6"/>
      <c r="G68" s="6"/>
    </row>
    <row r="69" spans="1:7" s="9" customFormat="1">
      <c r="A69" s="3"/>
      <c r="B69" s="16"/>
      <c r="C69" s="2"/>
      <c r="D69" s="19"/>
      <c r="E69" s="2"/>
      <c r="F69" s="6"/>
      <c r="G69" s="6"/>
    </row>
    <row r="70" spans="1:7" s="9" customFormat="1">
      <c r="A70" s="3">
        <v>380</v>
      </c>
      <c r="B70" s="16"/>
      <c r="C70" s="2"/>
      <c r="D70" s="19"/>
      <c r="E70" s="2"/>
      <c r="F70" s="6"/>
      <c r="G70" s="6"/>
    </row>
    <row r="71" spans="1:7" s="9" customFormat="1">
      <c r="A71" s="8"/>
      <c r="B71" s="16"/>
      <c r="C71" s="2"/>
      <c r="D71" s="19"/>
      <c r="E71" s="2"/>
      <c r="F71" s="6"/>
      <c r="G71" s="6"/>
    </row>
    <row r="72" spans="1:7" s="9" customFormat="1">
      <c r="A72" s="8"/>
      <c r="B72" s="16"/>
      <c r="C72" s="2"/>
      <c r="D72" s="19"/>
      <c r="E72" s="2"/>
      <c r="F72" s="6"/>
      <c r="G72" s="6"/>
    </row>
  </sheetData>
  <mergeCells count="27">
    <mergeCell ref="U14:Z14"/>
    <mergeCell ref="U15:Z15"/>
    <mergeCell ref="B21:G21"/>
    <mergeCell ref="B31:E31"/>
    <mergeCell ref="B32:E32"/>
    <mergeCell ref="B30:E30"/>
    <mergeCell ref="B20:G20"/>
    <mergeCell ref="I27:K27"/>
    <mergeCell ref="I14:K14"/>
    <mergeCell ref="M14:M22"/>
    <mergeCell ref="I15:K15"/>
    <mergeCell ref="I16:K16"/>
    <mergeCell ref="I17:K17"/>
    <mergeCell ref="I18:K18"/>
    <mergeCell ref="I19:K19"/>
    <mergeCell ref="I20:K20"/>
    <mergeCell ref="B7:G7"/>
    <mergeCell ref="B8:G8"/>
    <mergeCell ref="B9:G9"/>
    <mergeCell ref="B14:G14"/>
    <mergeCell ref="B28:E28"/>
    <mergeCell ref="B15:G15"/>
    <mergeCell ref="B16:G16"/>
    <mergeCell ref="B17:G17"/>
    <mergeCell ref="B18:G18"/>
    <mergeCell ref="B19:G19"/>
    <mergeCell ref="B22:G22"/>
  </mergeCells>
  <pageMargins left="0.62992125984251968" right="0.19685039370078741" top="0.59055118110236227" bottom="0.35433070866141736" header="0" footer="0"/>
  <pageSetup paperSize="9" scale="63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o.chuhlebova</cp:lastModifiedBy>
  <cp:lastPrinted>2025-03-21T11:39:16Z</cp:lastPrinted>
  <dcterms:created xsi:type="dcterms:W3CDTF">2007-07-24T12:42:13Z</dcterms:created>
  <dcterms:modified xsi:type="dcterms:W3CDTF">2025-03-21T11:39:53Z</dcterms:modified>
</cp:coreProperties>
</file>