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8455" windowHeight="11745"/>
  </bookViews>
  <sheets>
    <sheet name="год" sheetId="1" r:id="rId1"/>
  </sheets>
  <definedNames>
    <definedName name="_xlnm._FilterDatabase" localSheetId="0" hidden="1">год!$A$5:$V$71</definedName>
    <definedName name="_xlnm.Print_Area" localSheetId="0">год!$A$1:$T$54</definedName>
  </definedNames>
  <calcPr calcId="124519" iterate="1"/>
</workbook>
</file>

<file path=xl/calcChain.xml><?xml version="1.0" encoding="utf-8"?>
<calcChain xmlns="http://schemas.openxmlformats.org/spreadsheetml/2006/main">
  <c r="S38" i="1"/>
  <c r="R38"/>
  <c r="Q38"/>
  <c r="P38"/>
  <c r="O38"/>
  <c r="E38"/>
  <c r="F38"/>
  <c r="G38"/>
  <c r="H38"/>
  <c r="I38"/>
  <c r="J38"/>
  <c r="K38"/>
  <c r="L38"/>
  <c r="M38"/>
  <c r="D38"/>
  <c r="T54" l="1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</calcChain>
</file>

<file path=xl/sharedStrings.xml><?xml version="1.0" encoding="utf-8"?>
<sst xmlns="http://schemas.openxmlformats.org/spreadsheetml/2006/main" count="174" uniqueCount="92">
  <si>
    <t>Рз</t>
  </si>
  <si>
    <t>ПР</t>
  </si>
  <si>
    <t>Наименование</t>
  </si>
  <si>
    <t>№ 249 от 31.01.24</t>
  </si>
  <si>
    <t>№ 256 от 14.02.24</t>
  </si>
  <si>
    <t>№  258 от 28.02.24</t>
  </si>
  <si>
    <t>№ 271 от 13.03.24</t>
  </si>
  <si>
    <t>№ 280 27.03.24</t>
  </si>
  <si>
    <t>№ 284 24.04.24</t>
  </si>
  <si>
    <t>№ 298 29.05.24</t>
  </si>
  <si>
    <t>№ 307 от 26.06.24</t>
  </si>
  <si>
    <t>№ 311 от 24.07.24</t>
  </si>
  <si>
    <t>№ 327 от 28.08.24</t>
  </si>
  <si>
    <t>№ 340 от 25.09.24</t>
  </si>
  <si>
    <t>№ 344 от 30.10.24</t>
  </si>
  <si>
    <t>№ 347 от 27.11.24</t>
  </si>
  <si>
    <t>№ 355 от 06.12.24</t>
  </si>
  <si>
    <t>№ 358 от 20.12.24</t>
  </si>
  <si>
    <t xml:space="preserve">01     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</si>
  <si>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</si>
  <si>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</si>
  <si>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</si>
  <si>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</si>
  <si>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</si>
  <si>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</si>
  <si>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</si>
  <si>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</si>
  <si>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</si>
  <si>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</si>
  <si>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</si>
  <si>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</si>
  <si>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</si>
  <si>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</si>
  <si>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</si>
  <si>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</si>
  <si>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</si>
  <si>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</si>
  <si>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</si>
  <si>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</si>
  <si>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</si>
  <si>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</si>
  <si>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</si>
  <si>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</si>
  <si>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Водное хозяйство</t>
  </si>
  <si>
    <t>Лесное хозяйство</t>
  </si>
  <si>
    <t>09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</si>
  <si>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</si>
  <si>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</si>
  <si>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</si>
  <si>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</si>
  <si>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01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</si>
  <si>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</si>
  <si>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</si>
  <si>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</si>
  <si>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</si>
  <si>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</si>
  <si>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</si>
  <si>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</si>
  <si>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</si>
  <si>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</si>
  <si>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</si>
  <si>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</si>
  <si>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08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</si>
  <si>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</si>
  <si>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</si>
  <si>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</si>
  <si>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</si>
  <si>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</si>
  <si>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</si>
  <si>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</si>
  <si>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</si>
  <si>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</si>
  <si>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</si>
  <si>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</si>
  <si>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</si>
  <si>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</si>
  <si>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</si>
  <si>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</si>
  <si>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</si>
  <si>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</si>
  <si>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ВСЕГО:</t>
  </si>
  <si>
    <t>соц сфера</t>
  </si>
  <si>
    <t>ЖКХ</t>
  </si>
  <si>
    <t>другие</t>
  </si>
  <si>
    <t>Внесены изменения в соответствии с решениями Ставропольской городской Думы</t>
  </si>
  <si>
    <t>Итого с учетом внесенных изменений</t>
  </si>
  <si>
    <t>Утверждено решением Ставропольской городской Думы от 06 декабря 2023 г. № 240</t>
  </si>
  <si>
    <t>Здравоохранение</t>
  </si>
  <si>
    <t>Стационарная медицинская помощь</t>
  </si>
  <si>
    <t>(тыс. рублей)</t>
  </si>
  <si>
    <t>Сведения об изменениях, внесенных в 2024 году в решение о бюджете города Ставрополя на 2024 год и плановый период 2025 и 2026 годов</t>
  </si>
  <si>
    <t>Высшее образование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</si>
</sst>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4">
    <font>
      <sz val="14"/>
      <color theme="1"/>
      <name val="Arial Cyr"/>
    </font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</font>
    <font>
      <sz val="10"/>
      <name val="Arial Cy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54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8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8" fillId="0" borderId="0" applyFont="0" applyFill="0" applyBorder="0" applyProtection="0"/>
  </cellStyleXfs>
  <cellXfs count="31">
    <xf numFmtId="0" fontId="0" fillId="0" borderId="0" xfId="0"/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4" fillId="0" borderId="6" xfId="1" applyFont="1" applyFill="1" applyBorder="1" applyAlignment="1">
      <alignment horizontal="left" wrapText="1"/>
    </xf>
    <xf numFmtId="49" fontId="4" fillId="0" borderId="3" xfId="1" applyNumberFormat="1" applyFont="1" applyFill="1" applyBorder="1" applyAlignment="1">
      <alignment horizontal="left" wrapText="1"/>
    </xf>
    <xf numFmtId="49" fontId="3" fillId="0" borderId="3" xfId="1" applyNumberFormat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10" fillId="0" borderId="0" xfId="1" applyFont="1" applyFill="1"/>
    <xf numFmtId="0" fontId="11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/>
    <xf numFmtId="3" fontId="11" fillId="0" borderId="0" xfId="1" applyNumberFormat="1" applyFont="1" applyFill="1" applyBorder="1"/>
    <xf numFmtId="4" fontId="9" fillId="0" borderId="0" xfId="1" applyNumberFormat="1" applyFont="1" applyFill="1"/>
    <xf numFmtId="4" fontId="10" fillId="0" borderId="4" xfId="1" applyNumberFormat="1" applyFont="1" applyFill="1" applyBorder="1"/>
    <xf numFmtId="4" fontId="10" fillId="0" borderId="0" xfId="1" applyNumberFormat="1" applyFont="1" applyFill="1" applyBorder="1"/>
    <xf numFmtId="4" fontId="11" fillId="0" borderId="4" xfId="1" applyNumberFormat="1" applyFont="1" applyFill="1" applyBorder="1"/>
    <xf numFmtId="4" fontId="10" fillId="0" borderId="5" xfId="1" applyNumberFormat="1" applyFont="1" applyFill="1" applyBorder="1"/>
    <xf numFmtId="4" fontId="11" fillId="0" borderId="0" xfId="1" applyNumberFormat="1" applyFont="1" applyFill="1" applyBorder="1"/>
    <xf numFmtId="4" fontId="10" fillId="0" borderId="0" xfId="1" applyNumberFormat="1" applyFont="1" applyFill="1"/>
    <xf numFmtId="0" fontId="9" fillId="0" borderId="0" xfId="1" applyFont="1" applyFill="1" applyAlignment="1">
      <alignment horizontal="right"/>
    </xf>
    <xf numFmtId="0" fontId="13" fillId="0" borderId="0" xfId="1" applyFont="1" applyFill="1" applyAlignment="1">
      <alignment horizontal="right"/>
    </xf>
    <xf numFmtId="0" fontId="11" fillId="0" borderId="7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 wrapText="1"/>
    </xf>
    <xf numFmtId="0" fontId="3" fillId="0" borderId="4" xfId="1" applyFont="1" applyFill="1" applyBorder="1" applyAlignment="1">
      <alignment horizontal="left" wrapText="1"/>
    </xf>
  </cellXfs>
  <cellStyles count="654">
    <cellStyle name="Обычный" xfId="0" builtinId="0"/>
    <cellStyle name="Обычный 10" xfId="2"/>
    <cellStyle name="Обычный 10 2" xfId="3"/>
    <cellStyle name="Обычный 10 2 2" xfId="4"/>
    <cellStyle name="Обычный 10 3" xfId="5"/>
    <cellStyle name="Обычный 10 4" xfId="6"/>
    <cellStyle name="Обычный 11" xfId="7"/>
    <cellStyle name="Обычный 12" xfId="8"/>
    <cellStyle name="Обычный 12 2" xfId="9"/>
    <cellStyle name="Обычный 12 2 2" xfId="10"/>
    <cellStyle name="Обычный 12 3" xfId="11"/>
    <cellStyle name="Обычный 12 4" xfId="12"/>
    <cellStyle name="Обычный 13" xfId="13"/>
    <cellStyle name="Обычный 13 2" xfId="14"/>
    <cellStyle name="Обычный 14" xfId="15"/>
    <cellStyle name="Обычный 16" xfId="16"/>
    <cellStyle name="Обычный 19" xfId="17"/>
    <cellStyle name="Обычный 2" xfId="18"/>
    <cellStyle name="Обычный 2 10" xfId="19"/>
    <cellStyle name="Обычный 2 10 2" xfId="20"/>
    <cellStyle name="Обычный 2 10 3" xfId="21"/>
    <cellStyle name="Обычный 2 10 4" xfId="22"/>
    <cellStyle name="Обычный 2 10 5" xfId="23"/>
    <cellStyle name="Обычный 2 10 6" xfId="24"/>
    <cellStyle name="Обычный 2 100" xfId="25"/>
    <cellStyle name="Обычный 2 101" xfId="26"/>
    <cellStyle name="Обычный 2 101 2" xfId="27"/>
    <cellStyle name="Обычный 2 102" xfId="28"/>
    <cellStyle name="Обычный 2 103" xfId="29"/>
    <cellStyle name="Обычный 2 103 2" xfId="30"/>
    <cellStyle name="Обычный 2 104" xfId="31"/>
    <cellStyle name="Обычный 2 104 2" xfId="32"/>
    <cellStyle name="Обычный 2 105" xfId="33"/>
    <cellStyle name="Обычный 2 105 2" xfId="34"/>
    <cellStyle name="Обычный 2 106" xfId="35"/>
    <cellStyle name="Обычный 2 107" xfId="36"/>
    <cellStyle name="Обычный 2 108" xfId="37"/>
    <cellStyle name="Обычный 2 109" xfId="38"/>
    <cellStyle name="Обычный 2 11" xfId="39"/>
    <cellStyle name="Обычный 2 11 2" xfId="40"/>
    <cellStyle name="Обычный 2 11 3" xfId="41"/>
    <cellStyle name="Обычный 2 11 4" xfId="42"/>
    <cellStyle name="Обычный 2 11 5" xfId="43"/>
    <cellStyle name="Обычный 2 11 6" xfId="44"/>
    <cellStyle name="Обычный 2 110" xfId="45"/>
    <cellStyle name="Обычный 2 111" xfId="46"/>
    <cellStyle name="Обычный 2 112" xfId="47"/>
    <cellStyle name="Обычный 2 113" xfId="48"/>
    <cellStyle name="Обычный 2 113 2" xfId="49"/>
    <cellStyle name="Обычный 2 114" xfId="50"/>
    <cellStyle name="Обычный 2 115" xfId="51"/>
    <cellStyle name="Обычный 2 116" xfId="52"/>
    <cellStyle name="Обычный 2 117" xfId="53"/>
    <cellStyle name="Обычный 2 118" xfId="54"/>
    <cellStyle name="Обычный 2 118 2" xfId="55"/>
    <cellStyle name="Обычный 2 119" xfId="56"/>
    <cellStyle name="Обычный 2 12" xfId="57"/>
    <cellStyle name="Обычный 2 12 2" xfId="58"/>
    <cellStyle name="Обычный 2 12 3" xfId="59"/>
    <cellStyle name="Обычный 2 12 4" xfId="60"/>
    <cellStyle name="Обычный 2 12 5" xfId="61"/>
    <cellStyle name="Обычный 2 12 6" xfId="62"/>
    <cellStyle name="Обычный 2 120" xfId="63"/>
    <cellStyle name="Обычный 2 121" xfId="64"/>
    <cellStyle name="Обычный 2 122" xfId="65"/>
    <cellStyle name="Обычный 2 123" xfId="66"/>
    <cellStyle name="Обычный 2 124" xfId="67"/>
    <cellStyle name="Обычный 2 125" xfId="68"/>
    <cellStyle name="Обычный 2 125 2" xfId="69"/>
    <cellStyle name="Обычный 2 126" xfId="70"/>
    <cellStyle name="Обычный 2 127" xfId="71"/>
    <cellStyle name="Обычный 2 128" xfId="72"/>
    <cellStyle name="Обычный 2 129" xfId="73"/>
    <cellStyle name="Обычный 2 13" xfId="74"/>
    <cellStyle name="Обычный 2 13 2" xfId="75"/>
    <cellStyle name="Обычный 2 13 3" xfId="76"/>
    <cellStyle name="Обычный 2 13 4" xfId="77"/>
    <cellStyle name="Обычный 2 13 5" xfId="78"/>
    <cellStyle name="Обычный 2 13 6" xfId="79"/>
    <cellStyle name="Обычный 2 130" xfId="80"/>
    <cellStyle name="Обычный 2 131" xfId="81"/>
    <cellStyle name="Обычный 2 132" xfId="82"/>
    <cellStyle name="Обычный 2 133" xfId="83"/>
    <cellStyle name="Обычный 2 134" xfId="84"/>
    <cellStyle name="Обычный 2 135" xfId="85"/>
    <cellStyle name="Обычный 2 136" xfId="86"/>
    <cellStyle name="Обычный 2 137" xfId="87"/>
    <cellStyle name="Обычный 2 138" xfId="88"/>
    <cellStyle name="Обычный 2 138 2" xfId="89"/>
    <cellStyle name="Обычный 2 139" xfId="90"/>
    <cellStyle name="Обычный 2 139 2" xfId="91"/>
    <cellStyle name="Обычный 2 14" xfId="92"/>
    <cellStyle name="Обычный 2 140" xfId="93"/>
    <cellStyle name="Обычный 2 141" xfId="94"/>
    <cellStyle name="Обычный 2 141 2" xfId="95"/>
    <cellStyle name="Обычный 2 142" xfId="96"/>
    <cellStyle name="Обычный 2 142 2" xfId="97"/>
    <cellStyle name="Обычный 2 143" xfId="98"/>
    <cellStyle name="Обычный 2 143 2" xfId="99"/>
    <cellStyle name="Обычный 2 144" xfId="100"/>
    <cellStyle name="Обычный 2 144 2" xfId="101"/>
    <cellStyle name="Обычный 2 145" xfId="102"/>
    <cellStyle name="Обычный 2 145 2" xfId="103"/>
    <cellStyle name="Обычный 2 146" xfId="104"/>
    <cellStyle name="Обычный 2 146 2" xfId="105"/>
    <cellStyle name="Обычный 2 147" xfId="106"/>
    <cellStyle name="Обычный 2 147 2" xfId="107"/>
    <cellStyle name="Обычный 2 148" xfId="108"/>
    <cellStyle name="Обычный 2 148 2" xfId="109"/>
    <cellStyle name="Обычный 2 149" xfId="110"/>
    <cellStyle name="Обычный 2 149 2" xfId="111"/>
    <cellStyle name="Обычный 2 15" xfId="112"/>
    <cellStyle name="Обычный 2 15 2" xfId="113"/>
    <cellStyle name="Обычный 2 15 3" xfId="114"/>
    <cellStyle name="Обычный 2 15 4" xfId="115"/>
    <cellStyle name="Обычный 2 150" xfId="116"/>
    <cellStyle name="Обычный 2 150 2" xfId="117"/>
    <cellStyle name="Обычный 2 151" xfId="118"/>
    <cellStyle name="Обычный 2 151 2" xfId="119"/>
    <cellStyle name="Обычный 2 152" xfId="120"/>
    <cellStyle name="Обычный 2 152 2" xfId="121"/>
    <cellStyle name="Обычный 2 153" xfId="122"/>
    <cellStyle name="Обычный 2 153 2" xfId="123"/>
    <cellStyle name="Обычный 2 154" xfId="124"/>
    <cellStyle name="Обычный 2 154 2" xfId="125"/>
    <cellStyle name="Обычный 2 155" xfId="126"/>
    <cellStyle name="Обычный 2 155 2" xfId="127"/>
    <cellStyle name="Обычный 2 156" xfId="128"/>
    <cellStyle name="Обычный 2 156 2" xfId="129"/>
    <cellStyle name="Обычный 2 157" xfId="130"/>
    <cellStyle name="Обычный 2 157 2" xfId="131"/>
    <cellStyle name="Обычный 2 158" xfId="132"/>
    <cellStyle name="Обычный 2 158 2" xfId="133"/>
    <cellStyle name="Обычный 2 159" xfId="134"/>
    <cellStyle name="Обычный 2 159 2" xfId="135"/>
    <cellStyle name="Обычный 2 16" xfId="136"/>
    <cellStyle name="Обычный 2 160" xfId="137"/>
    <cellStyle name="Обычный 2 160 2" xfId="138"/>
    <cellStyle name="Обычный 2 161" xfId="139"/>
    <cellStyle name="Обычный 2 161 2" xfId="140"/>
    <cellStyle name="Обычный 2 162" xfId="141"/>
    <cellStyle name="Обычный 2 162 2" xfId="142"/>
    <cellStyle name="Обычный 2 163" xfId="143"/>
    <cellStyle name="Обычный 2 163 2" xfId="144"/>
    <cellStyle name="Обычный 2 164" xfId="145"/>
    <cellStyle name="Обычный 2 164 2" xfId="146"/>
    <cellStyle name="Обычный 2 165" xfId="147"/>
    <cellStyle name="Обычный 2 165 2" xfId="148"/>
    <cellStyle name="Обычный 2 166" xfId="149"/>
    <cellStyle name="Обычный 2 166 2" xfId="150"/>
    <cellStyle name="Обычный 2 167" xfId="151"/>
    <cellStyle name="Обычный 2 167 2" xfId="152"/>
    <cellStyle name="Обычный 2 168" xfId="153"/>
    <cellStyle name="Обычный 2 168 2" xfId="154"/>
    <cellStyle name="Обычный 2 169" xfId="155"/>
    <cellStyle name="Обычный 2 169 2" xfId="156"/>
    <cellStyle name="Обычный 2 17" xfId="157"/>
    <cellStyle name="Обычный 2 170" xfId="158"/>
    <cellStyle name="Обычный 2 170 2" xfId="159"/>
    <cellStyle name="Обычный 2 171" xfId="160"/>
    <cellStyle name="Обычный 2 172" xfId="161"/>
    <cellStyle name="Обычный 2 173" xfId="162"/>
    <cellStyle name="Обычный 2 174" xfId="163"/>
    <cellStyle name="Обычный 2 174 2" xfId="164"/>
    <cellStyle name="Обычный 2 175" xfId="165"/>
    <cellStyle name="Обычный 2 176" xfId="166"/>
    <cellStyle name="Обычный 2 176 2" xfId="167"/>
    <cellStyle name="Обычный 2 177" xfId="168"/>
    <cellStyle name="Обычный 2 177 2" xfId="169"/>
    <cellStyle name="Обычный 2 178" xfId="170"/>
    <cellStyle name="Обычный 2 179" xfId="171"/>
    <cellStyle name="Обычный 2 179 2" xfId="172"/>
    <cellStyle name="Обычный 2 18" xfId="173"/>
    <cellStyle name="Обычный 2 180" xfId="174"/>
    <cellStyle name="Обычный 2 180 2" xfId="175"/>
    <cellStyle name="Обычный 2 181" xfId="176"/>
    <cellStyle name="Обычный 2 181 2" xfId="177"/>
    <cellStyle name="Обычный 2 182" xfId="178"/>
    <cellStyle name="Обычный 2 182 2" xfId="179"/>
    <cellStyle name="Обычный 2 183" xfId="180"/>
    <cellStyle name="Обычный 2 183 2" xfId="181"/>
    <cellStyle name="Обычный 2 184" xfId="182"/>
    <cellStyle name="Обычный 2 184 2" xfId="183"/>
    <cellStyle name="Обычный 2 185" xfId="184"/>
    <cellStyle name="Обычный 2 185 2" xfId="185"/>
    <cellStyle name="Обычный 2 186" xfId="186"/>
    <cellStyle name="Обычный 2 186 2" xfId="187"/>
    <cellStyle name="Обычный 2 187" xfId="188"/>
    <cellStyle name="Обычный 2 187 2" xfId="189"/>
    <cellStyle name="Обычный 2 188" xfId="190"/>
    <cellStyle name="Обычный 2 189" xfId="191"/>
    <cellStyle name="Обычный 2 19" xfId="192"/>
    <cellStyle name="Обычный 2 19 2" xfId="193"/>
    <cellStyle name="Обычный 2 190" xfId="194"/>
    <cellStyle name="Обычный 2 191" xfId="195"/>
    <cellStyle name="Обычный 2 192" xfId="196"/>
    <cellStyle name="Обычный 2 192 2" xfId="197"/>
    <cellStyle name="Обычный 2 193" xfId="198"/>
    <cellStyle name="Обычный 2 193 2" xfId="199"/>
    <cellStyle name="Обычный 2 194" xfId="200"/>
    <cellStyle name="Обычный 2 194 2" xfId="201"/>
    <cellStyle name="Обычный 2 195" xfId="202"/>
    <cellStyle name="Обычный 2 195 2" xfId="203"/>
    <cellStyle name="Обычный 2 196" xfId="204"/>
    <cellStyle name="Обычный 2 196 2" xfId="205"/>
    <cellStyle name="Обычный 2 197" xfId="206"/>
    <cellStyle name="Обычный 2 197 2" xfId="207"/>
    <cellStyle name="Обычный 2 198" xfId="208"/>
    <cellStyle name="Обычный 2 198 2" xfId="209"/>
    <cellStyle name="Обычный 2 199" xfId="210"/>
    <cellStyle name="Обычный 2 2" xfId="211"/>
    <cellStyle name="Обычный 2 2 10" xfId="212"/>
    <cellStyle name="Обычный 2 2 11" xfId="213"/>
    <cellStyle name="Обычный 2 2 12" xfId="214"/>
    <cellStyle name="Обычный 2 2 13" xfId="215"/>
    <cellStyle name="Обычный 2 2 14" xfId="216"/>
    <cellStyle name="Обычный 2 2 15" xfId="217"/>
    <cellStyle name="Обычный 2 2 16" xfId="218"/>
    <cellStyle name="Обычный 2 2 2" xfId="219"/>
    <cellStyle name="Обычный 2 2 2 2" xfId="220"/>
    <cellStyle name="Обычный 2 2 3" xfId="221"/>
    <cellStyle name="Обычный 2 2 4" xfId="222"/>
    <cellStyle name="Обычный 2 2 5" xfId="223"/>
    <cellStyle name="Обычный 2 2 6" xfId="224"/>
    <cellStyle name="Обычный 2 2 7" xfId="225"/>
    <cellStyle name="Обычный 2 2 8" xfId="226"/>
    <cellStyle name="Обычный 2 2 9" xfId="227"/>
    <cellStyle name="Обычный 2 20" xfId="228"/>
    <cellStyle name="Обычный 2 200" xfId="229"/>
    <cellStyle name="Обычный 2 201" xfId="230"/>
    <cellStyle name="Обычный 2 202" xfId="231"/>
    <cellStyle name="Обычный 2 203" xfId="232"/>
    <cellStyle name="Обычный 2 204" xfId="233"/>
    <cellStyle name="Обычный 2 205" xfId="234"/>
    <cellStyle name="Обычный 2 206" xfId="235"/>
    <cellStyle name="Обычный 2 207" xfId="236"/>
    <cellStyle name="Обычный 2 207 2" xfId="237"/>
    <cellStyle name="Обычный 2 208" xfId="238"/>
    <cellStyle name="Обычный 2 208 2" xfId="239"/>
    <cellStyle name="Обычный 2 209" xfId="240"/>
    <cellStyle name="Обычный 2 21" xfId="241"/>
    <cellStyle name="Обычный 2 210" xfId="242"/>
    <cellStyle name="Обычный 2 211" xfId="243"/>
    <cellStyle name="Обычный 2 212" xfId="244"/>
    <cellStyle name="Обычный 2 212 2" xfId="245"/>
    <cellStyle name="Обычный 2 213" xfId="246"/>
    <cellStyle name="Обычный 2 213 2" xfId="247"/>
    <cellStyle name="Обычный 2 214" xfId="248"/>
    <cellStyle name="Обычный 2 214 2" xfId="249"/>
    <cellStyle name="Обычный 2 214 2 2" xfId="250"/>
    <cellStyle name="Обычный 2 214 3" xfId="251"/>
    <cellStyle name="Обычный 2 215" xfId="252"/>
    <cellStyle name="Обычный 2 216" xfId="253"/>
    <cellStyle name="Обычный 2 217" xfId="254"/>
    <cellStyle name="Обычный 2 218" xfId="255"/>
    <cellStyle name="Обычный 2 219" xfId="256"/>
    <cellStyle name="Обычный 2 22" xfId="257"/>
    <cellStyle name="Обычный 2 22 2" xfId="258"/>
    <cellStyle name="Обычный 2 220" xfId="259"/>
    <cellStyle name="Обычный 2 221" xfId="260"/>
    <cellStyle name="Обычный 2 222" xfId="261"/>
    <cellStyle name="Обычный 2 222 2" xfId="262"/>
    <cellStyle name="Обычный 2 223" xfId="263"/>
    <cellStyle name="Обычный 2 223 2" xfId="264"/>
    <cellStyle name="Обычный 2 224" xfId="265"/>
    <cellStyle name="Обычный 2 225" xfId="266"/>
    <cellStyle name="Обычный 2 226" xfId="267"/>
    <cellStyle name="Обычный 2 227" xfId="268"/>
    <cellStyle name="Обычный 2 227 2" xfId="269"/>
    <cellStyle name="Обычный 2 228" xfId="270"/>
    <cellStyle name="Обычный 2 229" xfId="271"/>
    <cellStyle name="Обычный 2 229 2" xfId="272"/>
    <cellStyle name="Обычный 2 23" xfId="273"/>
    <cellStyle name="Обычный 2 230" xfId="274"/>
    <cellStyle name="Обычный 2 231" xfId="275"/>
    <cellStyle name="Обычный 2 232" xfId="276"/>
    <cellStyle name="Обычный 2 233" xfId="277"/>
    <cellStyle name="Обычный 2 234" xfId="278"/>
    <cellStyle name="Обычный 2 235" xfId="279"/>
    <cellStyle name="Обычный 2 24" xfId="280"/>
    <cellStyle name="Обычный 2 243" xfId="281"/>
    <cellStyle name="Обычный 2 25" xfId="282"/>
    <cellStyle name="Обычный 2 255" xfId="283"/>
    <cellStyle name="Обычный 2 26" xfId="284"/>
    <cellStyle name="Обычный 2 27" xfId="285"/>
    <cellStyle name="Обычный 2 28" xfId="286"/>
    <cellStyle name="Обычный 2 29" xfId="287"/>
    <cellStyle name="Обычный 2 3" xfId="288"/>
    <cellStyle name="Обычный 2 3 10" xfId="289"/>
    <cellStyle name="Обычный 2 3 11" xfId="290"/>
    <cellStyle name="Обычный 2 3 12" xfId="291"/>
    <cellStyle name="Обычный 2 3 13" xfId="292"/>
    <cellStyle name="Обычный 2 3 2" xfId="293"/>
    <cellStyle name="Обычный 2 3 3" xfId="294"/>
    <cellStyle name="Обычный 2 3 4" xfId="295"/>
    <cellStyle name="Обычный 2 3 5" xfId="296"/>
    <cellStyle name="Обычный 2 3 6" xfId="297"/>
    <cellStyle name="Обычный 2 3 7" xfId="298"/>
    <cellStyle name="Обычный 2 3 8" xfId="299"/>
    <cellStyle name="Обычный 2 3 9" xfId="300"/>
    <cellStyle name="Обычный 2 30" xfId="301"/>
    <cellStyle name="Обычный 2 31" xfId="302"/>
    <cellStyle name="Обычный 2 32" xfId="303"/>
    <cellStyle name="Обычный 2 33" xfId="304"/>
    <cellStyle name="Обычный 2 33 2" xfId="305"/>
    <cellStyle name="Обычный 2 34" xfId="306"/>
    <cellStyle name="Обычный 2 35" xfId="307"/>
    <cellStyle name="Обычный 2 36" xfId="308"/>
    <cellStyle name="Обычный 2 37" xfId="309"/>
    <cellStyle name="Обычный 2 38" xfId="310"/>
    <cellStyle name="Обычный 2 39" xfId="311"/>
    <cellStyle name="Обычный 2 4" xfId="312"/>
    <cellStyle name="Обычный 2 4 10" xfId="313"/>
    <cellStyle name="Обычный 2 4 11" xfId="314"/>
    <cellStyle name="Обычный 2 4 12" xfId="315"/>
    <cellStyle name="Обычный 2 4 13" xfId="316"/>
    <cellStyle name="Обычный 2 4 13 2" xfId="317"/>
    <cellStyle name="Обычный 2 4 14" xfId="318"/>
    <cellStyle name="Обычный 2 4 14 2" xfId="319"/>
    <cellStyle name="Обычный 2 4 15" xfId="320"/>
    <cellStyle name="Обычный 2 4 16" xfId="321"/>
    <cellStyle name="Обычный 2 4 2" xfId="322"/>
    <cellStyle name="Обычный 2 4 2 2" xfId="323"/>
    <cellStyle name="Обычный 2 4 2 2 2" xfId="324"/>
    <cellStyle name="Обычный 2 4 2 2 2 2" xfId="325"/>
    <cellStyle name="Обычный 2 4 2 2 3" xfId="326"/>
    <cellStyle name="Обычный 2 4 2 2 4" xfId="327"/>
    <cellStyle name="Обычный 2 4 2 3" xfId="328"/>
    <cellStyle name="Обычный 2 4 2 4" xfId="329"/>
    <cellStyle name="Обычный 2 4 2 5" xfId="330"/>
    <cellStyle name="Обычный 2 4 3" xfId="331"/>
    <cellStyle name="Обычный 2 4 3 2" xfId="332"/>
    <cellStyle name="Обычный 2 4 3 2 2" xfId="333"/>
    <cellStyle name="Обычный 2 4 3 2 2 2" xfId="334"/>
    <cellStyle name="Обычный 2 4 3 2 3" xfId="335"/>
    <cellStyle name="Обычный 2 4 3 2 4" xfId="336"/>
    <cellStyle name="Обычный 2 4 3 3" xfId="337"/>
    <cellStyle name="Обычный 2 4 3 4" xfId="338"/>
    <cellStyle name="Обычный 2 4 3 5" xfId="339"/>
    <cellStyle name="Обычный 2 4 4" xfId="340"/>
    <cellStyle name="Обычный 2 4 4 2" xfId="341"/>
    <cellStyle name="Обычный 2 4 4 3" xfId="342"/>
    <cellStyle name="Обычный 2 4 4 4" xfId="343"/>
    <cellStyle name="Обычный 2 4 5" xfId="344"/>
    <cellStyle name="Обычный 2 4 5 2" xfId="345"/>
    <cellStyle name="Обычный 2 4 5 2 2" xfId="346"/>
    <cellStyle name="Обычный 2 4 5 2 2 2" xfId="347"/>
    <cellStyle name="Обычный 2 4 5 2 3" xfId="348"/>
    <cellStyle name="Обычный 2 4 5 2 3 2" xfId="349"/>
    <cellStyle name="Обычный 2 4 5 2 4" xfId="350"/>
    <cellStyle name="Обычный 2 4 5 2 5" xfId="351"/>
    <cellStyle name="Обычный 2 4 6" xfId="352"/>
    <cellStyle name="Обычный 2 4 7" xfId="353"/>
    <cellStyle name="Обычный 2 4 8" xfId="354"/>
    <cellStyle name="Обычный 2 4 9" xfId="355"/>
    <cellStyle name="Обычный 2 40" xfId="356"/>
    <cellStyle name="Обычный 2 41" xfId="357"/>
    <cellStyle name="Обычный 2 42" xfId="358"/>
    <cellStyle name="Обычный 2 43" xfId="359"/>
    <cellStyle name="Обычный 2 43 2" xfId="360"/>
    <cellStyle name="Обычный 2 44" xfId="361"/>
    <cellStyle name="Обычный 2 45" xfId="362"/>
    <cellStyle name="Обычный 2 46" xfId="363"/>
    <cellStyle name="Обычный 2 47" xfId="364"/>
    <cellStyle name="Обычный 2 48" xfId="365"/>
    <cellStyle name="Обычный 2 49" xfId="366"/>
    <cellStyle name="Обычный 2 5" xfId="367"/>
    <cellStyle name="Обычный 2 5 10" xfId="368"/>
    <cellStyle name="Обычный 2 5 11" xfId="369"/>
    <cellStyle name="Обычный 2 5 12" xfId="370"/>
    <cellStyle name="Обычный 2 5 12 2" xfId="371"/>
    <cellStyle name="Обычный 2 5 12 2 2" xfId="372"/>
    <cellStyle name="Обычный 2 5 12 3" xfId="373"/>
    <cellStyle name="Обычный 2 5 12 4" xfId="374"/>
    <cellStyle name="Обычный 2 5 13" xfId="375"/>
    <cellStyle name="Обычный 2 5 14" xfId="376"/>
    <cellStyle name="Обычный 2 5 15" xfId="377"/>
    <cellStyle name="Обычный 2 5 2" xfId="378"/>
    <cellStyle name="Обычный 2 5 2 2" xfId="379"/>
    <cellStyle name="Обычный 2 5 2 2 2" xfId="380"/>
    <cellStyle name="Обычный 2 5 2 2 2 2" xfId="381"/>
    <cellStyle name="Обычный 2 5 2 2 3" xfId="382"/>
    <cellStyle name="Обычный 2 5 2 2 4" xfId="383"/>
    <cellStyle name="Обычный 2 5 2 3" xfId="384"/>
    <cellStyle name="Обычный 2 5 2 4" xfId="385"/>
    <cellStyle name="Обычный 2 5 2 5" xfId="386"/>
    <cellStyle name="Обычный 2 5 3" xfId="387"/>
    <cellStyle name="Обычный 2 5 3 2" xfId="388"/>
    <cellStyle name="Обычный 2 5 3 2 2" xfId="389"/>
    <cellStyle name="Обычный 2 5 3 2 2 2" xfId="390"/>
    <cellStyle name="Обычный 2 5 3 2 3" xfId="391"/>
    <cellStyle name="Обычный 2 5 3 2 4" xfId="392"/>
    <cellStyle name="Обычный 2 5 3 3" xfId="393"/>
    <cellStyle name="Обычный 2 5 3 4" xfId="394"/>
    <cellStyle name="Обычный 2 5 3 5" xfId="395"/>
    <cellStyle name="Обычный 2 5 4" xfId="396"/>
    <cellStyle name="Обычный 2 5 5" xfId="397"/>
    <cellStyle name="Обычный 2 5 6" xfId="398"/>
    <cellStyle name="Обычный 2 5 7" xfId="399"/>
    <cellStyle name="Обычный 2 5 8" xfId="400"/>
    <cellStyle name="Обычный 2 5 9" xfId="401"/>
    <cellStyle name="Обычный 2 50" xfId="402"/>
    <cellStyle name="Обычный 2 51" xfId="403"/>
    <cellStyle name="Обычный 2 52" xfId="404"/>
    <cellStyle name="Обычный 2 53" xfId="405"/>
    <cellStyle name="Обычный 2 54" xfId="406"/>
    <cellStyle name="Обычный 2 54 2" xfId="407"/>
    <cellStyle name="Обычный 2 55" xfId="408"/>
    <cellStyle name="Обычный 2 56" xfId="409"/>
    <cellStyle name="Обычный 2 57" xfId="410"/>
    <cellStyle name="Обычный 2 57 2" xfId="411"/>
    <cellStyle name="Обычный 2 58" xfId="412"/>
    <cellStyle name="Обычный 2 59" xfId="413"/>
    <cellStyle name="Обычный 2 6" xfId="414"/>
    <cellStyle name="Обычный 2 6 10" xfId="415"/>
    <cellStyle name="Обычный 2 6 11" xfId="416"/>
    <cellStyle name="Обычный 2 6 11 2" xfId="417"/>
    <cellStyle name="Обычный 2 6 11 2 2" xfId="418"/>
    <cellStyle name="Обычный 2 6 11 3" xfId="419"/>
    <cellStyle name="Обычный 2 6 11 4" xfId="420"/>
    <cellStyle name="Обычный 2 6 12" xfId="421"/>
    <cellStyle name="Обычный 2 6 13" xfId="422"/>
    <cellStyle name="Обычный 2 6 14" xfId="423"/>
    <cellStyle name="Обычный 2 6 2" xfId="424"/>
    <cellStyle name="Обычный 2 6 3" xfId="425"/>
    <cellStyle name="Обычный 2 6 4" xfId="426"/>
    <cellStyle name="Обычный 2 6 5" xfId="427"/>
    <cellStyle name="Обычный 2 6 6" xfId="428"/>
    <cellStyle name="Обычный 2 6 7" xfId="429"/>
    <cellStyle name="Обычный 2 6 8" xfId="430"/>
    <cellStyle name="Обычный 2 6 9" xfId="431"/>
    <cellStyle name="Обычный 2 60" xfId="432"/>
    <cellStyle name="Обычный 2 61" xfId="433"/>
    <cellStyle name="Обычный 2 62" xfId="434"/>
    <cellStyle name="Обычный 2 63" xfId="435"/>
    <cellStyle name="Обычный 2 64" xfId="436"/>
    <cellStyle name="Обычный 2 65" xfId="437"/>
    <cellStyle name="Обычный 2 65 2" xfId="438"/>
    <cellStyle name="Обычный 2 66" xfId="439"/>
    <cellStyle name="Обычный 2 67" xfId="440"/>
    <cellStyle name="Обычный 2 68" xfId="441"/>
    <cellStyle name="Обычный 2 69" xfId="442"/>
    <cellStyle name="Обычный 2 7" xfId="443"/>
    <cellStyle name="Обычный 2 7 10" xfId="444"/>
    <cellStyle name="Обычный 2 7 2" xfId="445"/>
    <cellStyle name="Обычный 2 7 3" xfId="446"/>
    <cellStyle name="Обычный 2 7 4" xfId="447"/>
    <cellStyle name="Обычный 2 7 5" xfId="448"/>
    <cellStyle name="Обычный 2 7 6" xfId="449"/>
    <cellStyle name="Обычный 2 7 7" xfId="450"/>
    <cellStyle name="Обычный 2 7 7 2" xfId="451"/>
    <cellStyle name="Обычный 2 7 7 2 2" xfId="452"/>
    <cellStyle name="Обычный 2 7 7 3" xfId="453"/>
    <cellStyle name="Обычный 2 7 7 4" xfId="454"/>
    <cellStyle name="Обычный 2 7 8" xfId="455"/>
    <cellStyle name="Обычный 2 7 9" xfId="456"/>
    <cellStyle name="Обычный 2 70" xfId="457"/>
    <cellStyle name="Обычный 2 71" xfId="458"/>
    <cellStyle name="Обычный 2 72" xfId="459"/>
    <cellStyle name="Обычный 2 73" xfId="460"/>
    <cellStyle name="Обычный 2 74" xfId="461"/>
    <cellStyle name="Обычный 2 75" xfId="462"/>
    <cellStyle name="Обычный 2 75 2" xfId="463"/>
    <cellStyle name="Обычный 2 76" xfId="464"/>
    <cellStyle name="Обычный 2 77" xfId="465"/>
    <cellStyle name="Обычный 2 78" xfId="466"/>
    <cellStyle name="Обычный 2 79" xfId="467"/>
    <cellStyle name="Обычный 2 8" xfId="468"/>
    <cellStyle name="Обычный 2 8 2" xfId="469"/>
    <cellStyle name="Обычный 2 8 3" xfId="470"/>
    <cellStyle name="Обычный 2 8 4" xfId="471"/>
    <cellStyle name="Обычный 2 8 5" xfId="472"/>
    <cellStyle name="Обычный 2 8 6" xfId="473"/>
    <cellStyle name="Обычный 2 80" xfId="474"/>
    <cellStyle name="Обычный 2 81" xfId="475"/>
    <cellStyle name="Обычный 2 82" xfId="476"/>
    <cellStyle name="Обычный 2 83" xfId="477"/>
    <cellStyle name="Обычный 2 84" xfId="478"/>
    <cellStyle name="Обычный 2 85" xfId="479"/>
    <cellStyle name="Обычный 2 86" xfId="480"/>
    <cellStyle name="Обычный 2 87" xfId="481"/>
    <cellStyle name="Обычный 2 87 2" xfId="482"/>
    <cellStyle name="Обычный 2 88" xfId="483"/>
    <cellStyle name="Обычный 2 89" xfId="484"/>
    <cellStyle name="Обычный 2 9" xfId="485"/>
    <cellStyle name="Обычный 2 9 2" xfId="486"/>
    <cellStyle name="Обычный 2 9 3" xfId="487"/>
    <cellStyle name="Обычный 2 9 4" xfId="488"/>
    <cellStyle name="Обычный 2 9 5" xfId="489"/>
    <cellStyle name="Обычный 2 9 6" xfId="490"/>
    <cellStyle name="Обычный 2 90" xfId="491"/>
    <cellStyle name="Обычный 2 91" xfId="492"/>
    <cellStyle name="Обычный 2 92" xfId="493"/>
    <cellStyle name="Обычный 2 93" xfId="494"/>
    <cellStyle name="Обычный 2 94" xfId="495"/>
    <cellStyle name="Обычный 2 95" xfId="496"/>
    <cellStyle name="Обычный 2 96" xfId="497"/>
    <cellStyle name="Обычный 2 97" xfId="498"/>
    <cellStyle name="Обычный 2 98" xfId="499"/>
    <cellStyle name="Обычный 2 99" xfId="500"/>
    <cellStyle name="Обычный 2_ИСТОЧНИКИ (17.12)" xfId="501"/>
    <cellStyle name="Обычный 20" xfId="502"/>
    <cellStyle name="Обычный 23" xfId="503"/>
    <cellStyle name="Обычный 25" xfId="504"/>
    <cellStyle name="Обычный 26" xfId="505"/>
    <cellStyle name="Обычный 27" xfId="506"/>
    <cellStyle name="Обычный 3" xfId="1"/>
    <cellStyle name="Обычный 3 2" xfId="507"/>
    <cellStyle name="Обычный 3 3" xfId="508"/>
    <cellStyle name="Обычный 3 4" xfId="509"/>
    <cellStyle name="Обычный 4" xfId="510"/>
    <cellStyle name="Обычный 4 2" xfId="511"/>
    <cellStyle name="Обычный 4 2 2" xfId="512"/>
    <cellStyle name="Обычный 4 2 2 2" xfId="513"/>
    <cellStyle name="Обычный 4 2 3" xfId="514"/>
    <cellStyle name="Обычный 4 2 3 2" xfId="515"/>
    <cellStyle name="Обычный 4 2 4" xfId="516"/>
    <cellStyle name="Обычный 4 2 5" xfId="517"/>
    <cellStyle name="Обычный 4 3" xfId="518"/>
    <cellStyle name="Обычный 4 3 2" xfId="519"/>
    <cellStyle name="Обычный 4 3 2 2" xfId="520"/>
    <cellStyle name="Обычный 4 3 3" xfId="521"/>
    <cellStyle name="Обычный 4 3 3 2" xfId="522"/>
    <cellStyle name="Обычный 4 3 4" xfId="523"/>
    <cellStyle name="Обычный 4 3 5" xfId="524"/>
    <cellStyle name="Обычный 4 4" xfId="525"/>
    <cellStyle name="Обычный 4 4 2" xfId="526"/>
    <cellStyle name="Обычный 4 4 2 2" xfId="527"/>
    <cellStyle name="Обычный 4 4 3" xfId="528"/>
    <cellStyle name="Обычный 4 4 4" xfId="529"/>
    <cellStyle name="Обычный 4 5" xfId="530"/>
    <cellStyle name="Обычный 4 6" xfId="531"/>
    <cellStyle name="Обычный 4 7" xfId="532"/>
    <cellStyle name="Обычный 5" xfId="533"/>
    <cellStyle name="Обычный 5 2" xfId="534"/>
    <cellStyle name="Обычный 5 2 2" xfId="535"/>
    <cellStyle name="Обычный 5 2 2 2" xfId="536"/>
    <cellStyle name="Обычный 5 2 3" xfId="537"/>
    <cellStyle name="Обычный 5 2 3 2" xfId="538"/>
    <cellStyle name="Обычный 5 2 4" xfId="539"/>
    <cellStyle name="Обычный 5 2 5" xfId="540"/>
    <cellStyle name="Обычный 5 3" xfId="541"/>
    <cellStyle name="Обычный 5 3 2" xfId="542"/>
    <cellStyle name="Обычный 5 3 2 2" xfId="543"/>
    <cellStyle name="Обычный 5 3 3" xfId="544"/>
    <cellStyle name="Обычный 5 3 3 2" xfId="545"/>
    <cellStyle name="Обычный 5 3 4" xfId="546"/>
    <cellStyle name="Обычный 5 3 5" xfId="547"/>
    <cellStyle name="Обычный 5 4" xfId="548"/>
    <cellStyle name="Обычный 5 4 2" xfId="549"/>
    <cellStyle name="Обычный 5 5" xfId="550"/>
    <cellStyle name="Обычный 5 5 2" xfId="551"/>
    <cellStyle name="Обычный 5 6" xfId="552"/>
    <cellStyle name="Обычный 5 7" xfId="553"/>
    <cellStyle name="Обычный 6" xfId="554"/>
    <cellStyle name="Обычный 6 2" xfId="555"/>
    <cellStyle name="Обычный 6 2 2" xfId="556"/>
    <cellStyle name="Обычный 6 2 2 2" xfId="557"/>
    <cellStyle name="Обычный 6 2 3" xfId="558"/>
    <cellStyle name="Обычный 6 2 3 2" xfId="559"/>
    <cellStyle name="Обычный 6 2 4" xfId="560"/>
    <cellStyle name="Обычный 6 2 5" xfId="561"/>
    <cellStyle name="Обычный 6 3" xfId="562"/>
    <cellStyle name="Обычный 6 3 2" xfId="563"/>
    <cellStyle name="Обычный 6 3 2 2" xfId="564"/>
    <cellStyle name="Обычный 6 3 3" xfId="565"/>
    <cellStyle name="Обычный 6 3 3 2" xfId="566"/>
    <cellStyle name="Обычный 6 3 4" xfId="567"/>
    <cellStyle name="Обычный 6 3 5" xfId="568"/>
    <cellStyle name="Обычный 6 4" xfId="569"/>
    <cellStyle name="Обычный 6 4 2" xfId="570"/>
    <cellStyle name="Обычный 6 5" xfId="571"/>
    <cellStyle name="Обычный 6 5 2" xfId="572"/>
    <cellStyle name="Обычный 6 6" xfId="573"/>
    <cellStyle name="Обычный 6 7" xfId="574"/>
    <cellStyle name="Обычный 7" xfId="575"/>
    <cellStyle name="Обычный 7 2" xfId="576"/>
    <cellStyle name="Обычный 7 2 2" xfId="577"/>
    <cellStyle name="Обычный 7 2 2 2" xfId="578"/>
    <cellStyle name="Обычный 7 2 3" xfId="579"/>
    <cellStyle name="Обычный 7 2 3 2" xfId="580"/>
    <cellStyle name="Обычный 7 2 4" xfId="581"/>
    <cellStyle name="Обычный 7 2 5" xfId="582"/>
    <cellStyle name="Обычный 7 3" xfId="583"/>
    <cellStyle name="Обычный 7 3 2" xfId="584"/>
    <cellStyle name="Обычный 7 3 2 2" xfId="585"/>
    <cellStyle name="Обычный 7 3 3" xfId="586"/>
    <cellStyle name="Обычный 7 3 3 2" xfId="587"/>
    <cellStyle name="Обычный 7 3 4" xfId="588"/>
    <cellStyle name="Обычный 7 3 5" xfId="589"/>
    <cellStyle name="Обычный 7 4" xfId="590"/>
    <cellStyle name="Обычный 7 4 2" xfId="591"/>
    <cellStyle name="Обычный 7 5" xfId="592"/>
    <cellStyle name="Обычный 7 5 2" xfId="593"/>
    <cellStyle name="Обычный 7 6" xfId="594"/>
    <cellStyle name="Обычный 7 7" xfId="595"/>
    <cellStyle name="Обычный 8" xfId="596"/>
    <cellStyle name="Обычный 8 2" xfId="597"/>
    <cellStyle name="Обычный 8 2 2" xfId="598"/>
    <cellStyle name="Обычный 8 3" xfId="599"/>
    <cellStyle name="Обычный 8 3 2" xfId="600"/>
    <cellStyle name="Обычный 8 4" xfId="601"/>
    <cellStyle name="Обычный 8 5" xfId="602"/>
    <cellStyle name="Обычный 9" xfId="603"/>
    <cellStyle name="Обычный 9 2" xfId="604"/>
    <cellStyle name="Обычный 9 2 2" xfId="605"/>
    <cellStyle name="Обычный 9 3" xfId="606"/>
    <cellStyle name="Обычный 9 4" xfId="607"/>
    <cellStyle name="Финансовый 2" xfId="608"/>
    <cellStyle name="Финансовый 2 2" xfId="609"/>
    <cellStyle name="Финансовый 2 2 2" xfId="610"/>
    <cellStyle name="Финансовый 2 2 2 2" xfId="611"/>
    <cellStyle name="Финансовый 2 2 2 2 2" xfId="612"/>
    <cellStyle name="Финансовый 2 2 2 3" xfId="613"/>
    <cellStyle name="Финансовый 2 2 2 4" xfId="614"/>
    <cellStyle name="Финансовый 2 2 3" xfId="615"/>
    <cellStyle name="Финансовый 2 2 3 2" xfId="616"/>
    <cellStyle name="Финансовый 2 2 4" xfId="617"/>
    <cellStyle name="Финансовый 2 2 4 2" xfId="618"/>
    <cellStyle name="Финансовый 2 2 5" xfId="619"/>
    <cellStyle name="Финансовый 2 2 6" xfId="620"/>
    <cellStyle name="Финансовый 2 3" xfId="621"/>
    <cellStyle name="Финансовый 2 4" xfId="622"/>
    <cellStyle name="Финансовый 2 4 2" xfId="623"/>
    <cellStyle name="Финансовый 2 5" xfId="624"/>
    <cellStyle name="Финансовый 2 5 2" xfId="625"/>
    <cellStyle name="Финансовый 2 6" xfId="626"/>
    <cellStyle name="Финансовый 3" xfId="627"/>
    <cellStyle name="Финансовый 3 2" xfId="628"/>
    <cellStyle name="Финансовый 3 2 2" xfId="629"/>
    <cellStyle name="Финансовый 3 2 2 2" xfId="630"/>
    <cellStyle name="Финансовый 3 2 3" xfId="631"/>
    <cellStyle name="Финансовый 3 2 3 2" xfId="632"/>
    <cellStyle name="Финансовый 3 2 4" xfId="633"/>
    <cellStyle name="Финансовый 3 2 5" xfId="634"/>
    <cellStyle name="Финансовый 3 3" xfId="635"/>
    <cellStyle name="Финансовый 3 3 2" xfId="636"/>
    <cellStyle name="Финансовый 3 3 2 2" xfId="637"/>
    <cellStyle name="Финансовый 3 3 3" xfId="638"/>
    <cellStyle name="Финансовый 3 3 3 2" xfId="639"/>
    <cellStyle name="Финансовый 3 3 4" xfId="640"/>
    <cellStyle name="Финансовый 3 3 5" xfId="641"/>
    <cellStyle name="Финансовый 3 4" xfId="642"/>
    <cellStyle name="Финансовый 3 4 2" xfId="643"/>
    <cellStyle name="Финансовый 3 4 2 2" xfId="644"/>
    <cellStyle name="Финансовый 3 4 3" xfId="645"/>
    <cellStyle name="Финансовый 3 4 4" xfId="646"/>
    <cellStyle name="Финансовый 3 5" xfId="647"/>
    <cellStyle name="Финансовый 3 5 2" xfId="648"/>
    <cellStyle name="Финансовый 3 6" xfId="649"/>
    <cellStyle name="Финансовый 3 6 2" xfId="650"/>
    <cellStyle name="Финансовый 3 7" xfId="651"/>
    <cellStyle name="Финансовый 3 8" xfId="652"/>
    <cellStyle name="Финансовый 4" xfId="6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A71"/>
  <sheetViews>
    <sheetView tabSelected="1" view="pageBreakPreview" topLeftCell="A19" zoomScale="90" zoomScaleSheetLayoutView="90" workbookViewId="0">
      <selection activeCell="C32" sqref="C32"/>
    </sheetView>
  </sheetViews>
  <sheetFormatPr defaultColWidth="8.7265625" defaultRowHeight="18.75"/>
  <cols>
    <col min="1" max="1" width="4" style="10" customWidth="1"/>
    <col min="2" max="2" width="3.81640625" style="10" customWidth="1"/>
    <col min="3" max="3" width="42.7265625" style="10" customWidth="1"/>
    <col min="4" max="4" width="13.6328125" style="10" customWidth="1"/>
    <col min="5" max="19" width="10.6328125" style="10" customWidth="1"/>
    <col min="20" max="21" width="12.1796875" style="10" customWidth="1"/>
    <col min="22" max="22" width="11.26953125" style="10" bestFit="1" customWidth="1"/>
    <col min="23" max="23" width="3.08984375" style="10" customWidth="1"/>
    <col min="24" max="24" width="11.26953125" style="10" bestFit="1" customWidth="1"/>
    <col min="25" max="16384" width="8.7265625" style="10"/>
  </cols>
  <sheetData>
    <row r="1" spans="1:27">
      <c r="D1" s="11" t="s">
        <v>90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7">
      <c r="T2" s="12" t="s">
        <v>89</v>
      </c>
    </row>
    <row r="3" spans="1:27" ht="32.25" customHeight="1">
      <c r="A3" s="9" t="s">
        <v>0</v>
      </c>
      <c r="B3" s="9" t="s">
        <v>1</v>
      </c>
      <c r="C3" s="9" t="s">
        <v>2</v>
      </c>
      <c r="D3" s="13" t="s">
        <v>86</v>
      </c>
      <c r="E3" s="14" t="s">
        <v>84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3" t="s">
        <v>85</v>
      </c>
    </row>
    <row r="4" spans="1:27" ht="71.25" customHeight="1">
      <c r="A4" s="9"/>
      <c r="B4" s="9"/>
      <c r="C4" s="9"/>
      <c r="D4" s="13"/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15" t="s">
        <v>17</v>
      </c>
      <c r="T4" s="13"/>
      <c r="U4" s="16"/>
    </row>
    <row r="5" spans="1:27" ht="18" customHeight="1">
      <c r="A5" s="3" t="s">
        <v>18</v>
      </c>
      <c r="B5" s="3" t="s">
        <v>19</v>
      </c>
      <c r="C5" s="3" t="s">
        <v>20</v>
      </c>
      <c r="D5" s="17">
        <v>1301170.05</v>
      </c>
      <c r="E5" s="17">
        <v>-11152.079999999842</v>
      </c>
      <c r="F5" s="17">
        <v>1539.7299999999814</v>
      </c>
      <c r="G5" s="17">
        <v>-12507.530000000028</v>
      </c>
      <c r="H5" s="17">
        <v>8401.2299999999814</v>
      </c>
      <c r="I5" s="17">
        <v>7355.0500000000466</v>
      </c>
      <c r="J5" s="17">
        <v>65301.530000000028</v>
      </c>
      <c r="K5" s="17">
        <v>-26129.469999999972</v>
      </c>
      <c r="L5" s="17">
        <v>18970.89000000013</v>
      </c>
      <c r="M5" s="17">
        <v>24921.629999999655</v>
      </c>
      <c r="N5" s="17">
        <v>1014674.4600000002</v>
      </c>
      <c r="O5" s="17">
        <v>-10227.050000000279</v>
      </c>
      <c r="P5" s="17">
        <v>-33861.199999999721</v>
      </c>
      <c r="Q5" s="17">
        <v>-5949.3000000002794</v>
      </c>
      <c r="R5" s="17">
        <v>23115.60999999987</v>
      </c>
      <c r="S5" s="17">
        <v>165624.16999999993</v>
      </c>
      <c r="T5" s="17">
        <f>SUM(D5:S5)</f>
        <v>2531247.7199999997</v>
      </c>
      <c r="U5" s="17"/>
      <c r="V5" s="17"/>
      <c r="W5" s="18"/>
      <c r="X5" s="19"/>
      <c r="Y5" s="19"/>
    </row>
    <row r="6" spans="1:27" ht="30.75">
      <c r="A6" s="4" t="s">
        <v>18</v>
      </c>
      <c r="B6" s="4" t="s">
        <v>21</v>
      </c>
      <c r="C6" s="4" t="s">
        <v>22</v>
      </c>
      <c r="D6" s="20">
        <v>2451.21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59.639999999999873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100.10999999999967</v>
      </c>
      <c r="R6" s="20">
        <v>0</v>
      </c>
      <c r="S6" s="20">
        <v>0</v>
      </c>
      <c r="T6" s="20">
        <f t="shared" ref="T6:T54" si="0">SUM(D6:S6)</f>
        <v>2610.9599999999996</v>
      </c>
      <c r="U6" s="20"/>
      <c r="V6" s="20"/>
      <c r="W6" s="21"/>
      <c r="X6" s="19"/>
      <c r="Y6" s="19"/>
    </row>
    <row r="7" spans="1:27" ht="45.75">
      <c r="A7" s="4" t="s">
        <v>18</v>
      </c>
      <c r="B7" s="4" t="s">
        <v>23</v>
      </c>
      <c r="C7" s="4" t="s">
        <v>24</v>
      </c>
      <c r="D7" s="20">
        <v>63391.439999999995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3756.0299999999916</v>
      </c>
      <c r="K7" s="20">
        <v>-19.219999999986612</v>
      </c>
      <c r="L7" s="20">
        <v>-147</v>
      </c>
      <c r="M7" s="20">
        <v>0</v>
      </c>
      <c r="N7" s="20">
        <v>0</v>
      </c>
      <c r="O7" s="20">
        <v>0</v>
      </c>
      <c r="P7" s="20">
        <v>0</v>
      </c>
      <c r="Q7" s="20">
        <v>2776.9499999999971</v>
      </c>
      <c r="R7" s="20">
        <v>0</v>
      </c>
      <c r="S7" s="20">
        <v>-1025.320000000007</v>
      </c>
      <c r="T7" s="20">
        <f t="shared" si="0"/>
        <v>68732.87999999999</v>
      </c>
      <c r="U7" s="20"/>
      <c r="V7" s="20"/>
      <c r="W7" s="21"/>
      <c r="X7" s="19"/>
      <c r="Y7" s="19"/>
      <c r="AA7" s="1"/>
    </row>
    <row r="8" spans="1:27" ht="45.75">
      <c r="A8" s="4" t="s">
        <v>18</v>
      </c>
      <c r="B8" s="4" t="s">
        <v>25</v>
      </c>
      <c r="C8" s="4" t="s">
        <v>26</v>
      </c>
      <c r="D8" s="20">
        <v>318494.01</v>
      </c>
      <c r="E8" s="20">
        <v>2968.5300000000279</v>
      </c>
      <c r="F8" s="20">
        <v>0</v>
      </c>
      <c r="G8" s="20">
        <v>0</v>
      </c>
      <c r="H8" s="20">
        <v>-21.630000000004657</v>
      </c>
      <c r="I8" s="20">
        <v>0</v>
      </c>
      <c r="J8" s="20">
        <v>20083.070000000007</v>
      </c>
      <c r="K8" s="20">
        <v>-54</v>
      </c>
      <c r="L8" s="20">
        <v>524.5</v>
      </c>
      <c r="M8" s="20">
        <v>3014.679999999993</v>
      </c>
      <c r="N8" s="20">
        <v>-54.810000000055879</v>
      </c>
      <c r="O8" s="20">
        <v>5156.2700000000186</v>
      </c>
      <c r="P8" s="20">
        <v>-3755.3899999999558</v>
      </c>
      <c r="Q8" s="20">
        <v>14237.010000000009</v>
      </c>
      <c r="R8" s="20">
        <v>0</v>
      </c>
      <c r="S8" s="20">
        <v>-796.79000000003725</v>
      </c>
      <c r="T8" s="20">
        <f t="shared" si="0"/>
        <v>359795.45</v>
      </c>
      <c r="U8" s="20"/>
      <c r="V8" s="20"/>
      <c r="W8" s="21"/>
      <c r="X8" s="19"/>
      <c r="Y8" s="19"/>
      <c r="AA8" s="2"/>
    </row>
    <row r="9" spans="1:27">
      <c r="A9" s="4" t="s">
        <v>18</v>
      </c>
      <c r="B9" s="4" t="s">
        <v>27</v>
      </c>
      <c r="C9" s="4" t="s">
        <v>28</v>
      </c>
      <c r="D9" s="20">
        <v>382.52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f t="shared" si="0"/>
        <v>382.52</v>
      </c>
      <c r="U9" s="20"/>
      <c r="V9" s="20"/>
      <c r="W9" s="21"/>
      <c r="X9" s="19"/>
      <c r="Y9" s="19"/>
    </row>
    <row r="10" spans="1:27" ht="30.75">
      <c r="A10" s="4" t="s">
        <v>18</v>
      </c>
      <c r="B10" s="4" t="s">
        <v>29</v>
      </c>
      <c r="C10" s="4" t="s">
        <v>30</v>
      </c>
      <c r="D10" s="20">
        <v>89740.65</v>
      </c>
      <c r="E10" s="20">
        <v>-218.39999999999418</v>
      </c>
      <c r="F10" s="20">
        <v>0</v>
      </c>
      <c r="G10" s="20">
        <v>658.36000000000058</v>
      </c>
      <c r="H10" s="20">
        <v>486.77999999999884</v>
      </c>
      <c r="I10" s="20">
        <v>0</v>
      </c>
      <c r="J10" s="20">
        <v>5509.8800000000192</v>
      </c>
      <c r="K10" s="20">
        <v>0</v>
      </c>
      <c r="L10" s="20">
        <v>0</v>
      </c>
      <c r="M10" s="20">
        <v>153.39999999999418</v>
      </c>
      <c r="N10" s="20">
        <v>-43.25</v>
      </c>
      <c r="O10" s="20">
        <v>-19.570000000006985</v>
      </c>
      <c r="P10" s="20">
        <v>-21</v>
      </c>
      <c r="Q10" s="20">
        <v>3673.8799999999901</v>
      </c>
      <c r="R10" s="20">
        <v>0</v>
      </c>
      <c r="S10" s="20">
        <v>-45.85999999998603</v>
      </c>
      <c r="T10" s="20">
        <f t="shared" si="0"/>
        <v>99874.87000000001</v>
      </c>
      <c r="U10" s="20"/>
      <c r="V10" s="20"/>
      <c r="W10" s="21"/>
      <c r="X10" s="19"/>
      <c r="Y10" s="19"/>
    </row>
    <row r="11" spans="1:27">
      <c r="A11" s="4" t="s">
        <v>18</v>
      </c>
      <c r="B11" s="4" t="s">
        <v>31</v>
      </c>
      <c r="C11" s="4" t="s">
        <v>32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f t="shared" si="0"/>
        <v>0</v>
      </c>
      <c r="U11" s="20"/>
      <c r="V11" s="20"/>
      <c r="W11" s="21"/>
      <c r="X11" s="19"/>
      <c r="Y11" s="19"/>
    </row>
    <row r="12" spans="1:27">
      <c r="A12" s="4" t="s">
        <v>18</v>
      </c>
      <c r="B12" s="4" t="s">
        <v>33</v>
      </c>
      <c r="C12" s="4" t="s">
        <v>34</v>
      </c>
      <c r="D12" s="20">
        <v>23157.599999999999</v>
      </c>
      <c r="E12" s="20">
        <v>-8464.49</v>
      </c>
      <c r="F12" s="20">
        <v>0</v>
      </c>
      <c r="G12" s="20">
        <v>-9277.7800000000007</v>
      </c>
      <c r="H12" s="20">
        <v>0</v>
      </c>
      <c r="I12" s="20">
        <v>0</v>
      </c>
      <c r="J12" s="20">
        <v>0</v>
      </c>
      <c r="K12" s="20">
        <v>0</v>
      </c>
      <c r="L12" s="20">
        <v>2185.17</v>
      </c>
      <c r="M12" s="20">
        <v>-1075.83</v>
      </c>
      <c r="N12" s="20">
        <v>16676.95</v>
      </c>
      <c r="O12" s="20">
        <v>-14000</v>
      </c>
      <c r="P12" s="20">
        <v>0</v>
      </c>
      <c r="Q12" s="20">
        <v>0</v>
      </c>
      <c r="R12" s="20">
        <v>23115.61</v>
      </c>
      <c r="S12" s="20">
        <v>299494.02</v>
      </c>
      <c r="T12" s="20">
        <f t="shared" si="0"/>
        <v>331811.25</v>
      </c>
      <c r="U12" s="20"/>
      <c r="V12" s="20"/>
      <c r="W12" s="21"/>
      <c r="X12" s="19"/>
      <c r="Y12" s="19"/>
    </row>
    <row r="13" spans="1:27">
      <c r="A13" s="4" t="s">
        <v>18</v>
      </c>
      <c r="B13" s="4" t="s">
        <v>35</v>
      </c>
      <c r="C13" s="4" t="s">
        <v>36</v>
      </c>
      <c r="D13" s="20">
        <v>803552.62</v>
      </c>
      <c r="E13" s="20">
        <v>-5437.7199999998556</v>
      </c>
      <c r="F13" s="20">
        <v>1539.7299999999814</v>
      </c>
      <c r="G13" s="20">
        <v>-3888.1100000001024</v>
      </c>
      <c r="H13" s="20">
        <v>7936.0800000000745</v>
      </c>
      <c r="I13" s="20">
        <v>7355.0499999999302</v>
      </c>
      <c r="J13" s="20">
        <v>35892.910000000033</v>
      </c>
      <c r="K13" s="20">
        <v>-26056.249999999884</v>
      </c>
      <c r="L13" s="20">
        <v>16408.219999999972</v>
      </c>
      <c r="M13" s="20">
        <v>22829.379999999888</v>
      </c>
      <c r="N13" s="20">
        <v>998095.57000000018</v>
      </c>
      <c r="O13" s="20">
        <v>-1363.7500000002328</v>
      </c>
      <c r="P13" s="20">
        <v>-30084.810000000056</v>
      </c>
      <c r="Q13" s="20">
        <v>-26737.25</v>
      </c>
      <c r="R13" s="20">
        <v>0</v>
      </c>
      <c r="S13" s="20">
        <v>-132001.88000000012</v>
      </c>
      <c r="T13" s="20">
        <f t="shared" si="0"/>
        <v>1668039.7899999998</v>
      </c>
      <c r="U13" s="20"/>
      <c r="V13" s="20"/>
      <c r="W13" s="21"/>
      <c r="X13" s="19"/>
      <c r="Y13" s="19"/>
    </row>
    <row r="14" spans="1:27" ht="30">
      <c r="A14" s="5" t="s">
        <v>23</v>
      </c>
      <c r="B14" s="5" t="s">
        <v>19</v>
      </c>
      <c r="C14" s="5" t="s">
        <v>37</v>
      </c>
      <c r="D14" s="22">
        <v>135686.22</v>
      </c>
      <c r="E14" s="22">
        <v>8904.2400000000198</v>
      </c>
      <c r="F14" s="22">
        <v>0</v>
      </c>
      <c r="G14" s="22">
        <v>619.23999999999069</v>
      </c>
      <c r="H14" s="22">
        <v>0</v>
      </c>
      <c r="I14" s="22">
        <v>0</v>
      </c>
      <c r="J14" s="22">
        <v>30879.959999999992</v>
      </c>
      <c r="K14" s="22">
        <v>588.97000000000116</v>
      </c>
      <c r="L14" s="22">
        <v>10.389999999984866</v>
      </c>
      <c r="M14" s="22">
        <v>11478.200000000012</v>
      </c>
      <c r="N14" s="22">
        <v>4550.7999999999884</v>
      </c>
      <c r="O14" s="22">
        <v>-2297.0299999999697</v>
      </c>
      <c r="P14" s="22">
        <v>683.98999999999069</v>
      </c>
      <c r="Q14" s="22">
        <v>-310.30999999999767</v>
      </c>
      <c r="R14" s="22">
        <v>0</v>
      </c>
      <c r="S14" s="22">
        <v>-295.78999999997905</v>
      </c>
      <c r="T14" s="22">
        <f t="shared" si="0"/>
        <v>190498.88000000003</v>
      </c>
      <c r="U14" s="22"/>
      <c r="V14" s="22"/>
      <c r="W14" s="18"/>
      <c r="X14" s="19"/>
      <c r="Y14" s="19"/>
    </row>
    <row r="15" spans="1:27" ht="30.75">
      <c r="A15" s="6" t="s">
        <v>23</v>
      </c>
      <c r="B15" s="6" t="s">
        <v>38</v>
      </c>
      <c r="C15" s="6" t="s">
        <v>39</v>
      </c>
      <c r="D15" s="23">
        <v>135186.22</v>
      </c>
      <c r="E15" s="23">
        <v>8904.2400000000198</v>
      </c>
      <c r="F15" s="23">
        <v>0</v>
      </c>
      <c r="G15" s="23">
        <v>619.23999999999069</v>
      </c>
      <c r="H15" s="23">
        <v>0</v>
      </c>
      <c r="I15" s="23">
        <v>0</v>
      </c>
      <c r="J15" s="23">
        <v>30879.959999999992</v>
      </c>
      <c r="K15" s="23">
        <v>588.97000000000116</v>
      </c>
      <c r="L15" s="23">
        <v>10.389999999984866</v>
      </c>
      <c r="M15" s="23">
        <v>11478.200000000012</v>
      </c>
      <c r="N15" s="23">
        <v>4550.7999999999884</v>
      </c>
      <c r="O15" s="23">
        <v>-2297.0299999999697</v>
      </c>
      <c r="P15" s="23">
        <v>683.98999999999069</v>
      </c>
      <c r="Q15" s="23">
        <v>-310.30999999999767</v>
      </c>
      <c r="R15" s="23">
        <v>0</v>
      </c>
      <c r="S15" s="23">
        <v>-272.01999999998952</v>
      </c>
      <c r="T15" s="23">
        <f t="shared" si="0"/>
        <v>190022.65000000002</v>
      </c>
      <c r="U15" s="23"/>
      <c r="V15" s="23"/>
      <c r="W15" s="21"/>
      <c r="X15" s="19"/>
      <c r="Y15" s="19"/>
    </row>
    <row r="16" spans="1:27" ht="30.75">
      <c r="A16" s="29" t="s">
        <v>23</v>
      </c>
      <c r="B16" s="29" t="s">
        <v>40</v>
      </c>
      <c r="C16" s="29" t="s">
        <v>41</v>
      </c>
      <c r="D16" s="20">
        <v>500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-23.769999999999982</v>
      </c>
      <c r="T16" s="20">
        <f t="shared" si="0"/>
        <v>476.23</v>
      </c>
      <c r="U16" s="20"/>
      <c r="V16" s="20"/>
      <c r="W16" s="21"/>
      <c r="X16" s="19"/>
      <c r="Y16" s="19"/>
    </row>
    <row r="17" spans="1:25">
      <c r="A17" s="30" t="s">
        <v>25</v>
      </c>
      <c r="B17" s="30" t="s">
        <v>19</v>
      </c>
      <c r="C17" s="30" t="s">
        <v>42</v>
      </c>
      <c r="D17" s="17">
        <v>1465107.78</v>
      </c>
      <c r="E17" s="17">
        <v>297316.60000000009</v>
      </c>
      <c r="F17" s="17">
        <v>3578.6199999998789</v>
      </c>
      <c r="G17" s="17">
        <v>24204.030000000028</v>
      </c>
      <c r="H17" s="17">
        <v>680846.45000000042</v>
      </c>
      <c r="I17" s="17">
        <v>269.16999999992549</v>
      </c>
      <c r="J17" s="17">
        <v>68831.259999999776</v>
      </c>
      <c r="K17" s="17">
        <v>246370.50999999978</v>
      </c>
      <c r="L17" s="17">
        <v>21983.790000000037</v>
      </c>
      <c r="M17" s="17">
        <v>122536.37000000058</v>
      </c>
      <c r="N17" s="17">
        <v>12539.040000000037</v>
      </c>
      <c r="O17" s="17">
        <v>-87057.850000000559</v>
      </c>
      <c r="P17" s="17">
        <v>-9394.6499999994412</v>
      </c>
      <c r="Q17" s="17">
        <v>15796.799999999814</v>
      </c>
      <c r="R17" s="17">
        <v>0</v>
      </c>
      <c r="S17" s="17">
        <v>-90008.760000000242</v>
      </c>
      <c r="T17" s="17">
        <f t="shared" si="0"/>
        <v>2772919.16</v>
      </c>
      <c r="U17" s="17"/>
      <c r="V17" s="17"/>
      <c r="W17" s="18"/>
      <c r="X17" s="19"/>
      <c r="Y17" s="19"/>
    </row>
    <row r="18" spans="1:25">
      <c r="A18" s="4" t="s">
        <v>25</v>
      </c>
      <c r="B18" s="4" t="s">
        <v>29</v>
      </c>
      <c r="C18" s="4" t="s">
        <v>43</v>
      </c>
      <c r="D18" s="20">
        <v>4981.47</v>
      </c>
      <c r="E18" s="20">
        <v>0</v>
      </c>
      <c r="F18" s="20">
        <v>1390.4399999999996</v>
      </c>
      <c r="G18" s="20">
        <v>0</v>
      </c>
      <c r="H18" s="20">
        <v>0</v>
      </c>
      <c r="I18" s="20">
        <v>0</v>
      </c>
      <c r="J18" s="20">
        <v>6225.0600000000013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161</v>
      </c>
      <c r="R18" s="20">
        <v>0</v>
      </c>
      <c r="S18" s="20">
        <v>-2767.7200000000012</v>
      </c>
      <c r="T18" s="20">
        <f t="shared" si="0"/>
        <v>9990.25</v>
      </c>
      <c r="U18" s="20"/>
      <c r="V18" s="20"/>
      <c r="W18" s="21"/>
      <c r="X18" s="19"/>
      <c r="Y18" s="19"/>
    </row>
    <row r="19" spans="1:25">
      <c r="A19" s="4" t="s">
        <v>25</v>
      </c>
      <c r="B19" s="4" t="s">
        <v>31</v>
      </c>
      <c r="C19" s="4" t="s">
        <v>44</v>
      </c>
      <c r="D19" s="20">
        <v>21823.19</v>
      </c>
      <c r="E19" s="20">
        <v>1669.7099999999991</v>
      </c>
      <c r="F19" s="20">
        <v>0</v>
      </c>
      <c r="G19" s="20">
        <v>0</v>
      </c>
      <c r="H19" s="20">
        <v>0</v>
      </c>
      <c r="I19" s="20">
        <v>0</v>
      </c>
      <c r="J19" s="20">
        <v>3624.739999999998</v>
      </c>
      <c r="K19" s="20">
        <v>807.88999999999942</v>
      </c>
      <c r="L19" s="20">
        <v>0</v>
      </c>
      <c r="M19" s="20">
        <v>275.18000000000029</v>
      </c>
      <c r="N19" s="20">
        <v>0</v>
      </c>
      <c r="O19" s="20">
        <v>0</v>
      </c>
      <c r="P19" s="20">
        <v>250</v>
      </c>
      <c r="Q19" s="20">
        <v>0</v>
      </c>
      <c r="R19" s="20">
        <v>0</v>
      </c>
      <c r="S19" s="20">
        <v>-2090.5600000000013</v>
      </c>
      <c r="T19" s="20">
        <f t="shared" si="0"/>
        <v>26360.149999999994</v>
      </c>
      <c r="U19" s="20"/>
      <c r="V19" s="20"/>
      <c r="W19" s="21"/>
      <c r="X19" s="19"/>
      <c r="Y19" s="19"/>
    </row>
    <row r="20" spans="1:25">
      <c r="A20" s="4" t="s">
        <v>25</v>
      </c>
      <c r="B20" s="4" t="s">
        <v>45</v>
      </c>
      <c r="C20" s="4" t="s">
        <v>46</v>
      </c>
      <c r="D20" s="20">
        <v>1420007.27</v>
      </c>
      <c r="E20" s="20">
        <v>295075.6100000001</v>
      </c>
      <c r="F20" s="20">
        <v>2188.1799999999348</v>
      </c>
      <c r="G20" s="20">
        <v>23963.229999999981</v>
      </c>
      <c r="H20" s="20">
        <v>680402.45000000019</v>
      </c>
      <c r="I20" s="20">
        <v>269.16999999992549</v>
      </c>
      <c r="J20" s="20">
        <v>54243.060000000056</v>
      </c>
      <c r="K20" s="20">
        <v>242065.60999999987</v>
      </c>
      <c r="L20" s="20">
        <v>21983.790000000037</v>
      </c>
      <c r="M20" s="20">
        <v>63159.910000000149</v>
      </c>
      <c r="N20" s="20">
        <v>12539.040000000037</v>
      </c>
      <c r="O20" s="20">
        <v>-90246.110000000335</v>
      </c>
      <c r="P20" s="20">
        <v>-10096.119999999646</v>
      </c>
      <c r="Q20" s="20">
        <v>11773.479999999981</v>
      </c>
      <c r="R20" s="20">
        <v>0</v>
      </c>
      <c r="S20" s="20">
        <v>-78409.790000000037</v>
      </c>
      <c r="T20" s="20">
        <f t="shared" si="0"/>
        <v>2648918.7800000003</v>
      </c>
      <c r="U20" s="20"/>
      <c r="V20" s="20"/>
      <c r="W20" s="21"/>
      <c r="X20" s="19"/>
      <c r="Y20" s="19"/>
    </row>
    <row r="21" spans="1:25">
      <c r="A21" s="4" t="s">
        <v>25</v>
      </c>
      <c r="B21" s="4" t="s">
        <v>47</v>
      </c>
      <c r="C21" s="4" t="s">
        <v>48</v>
      </c>
      <c r="D21" s="20">
        <v>18295.849999999999</v>
      </c>
      <c r="E21" s="20">
        <v>571.27999999999884</v>
      </c>
      <c r="F21" s="20">
        <v>0</v>
      </c>
      <c r="G21" s="20">
        <v>240.80000000000291</v>
      </c>
      <c r="H21" s="20">
        <v>444</v>
      </c>
      <c r="I21" s="20">
        <v>0</v>
      </c>
      <c r="J21" s="20">
        <v>4738.4000000000015</v>
      </c>
      <c r="K21" s="20">
        <v>3497.010000000002</v>
      </c>
      <c r="L21" s="20">
        <v>0</v>
      </c>
      <c r="M21" s="20">
        <v>59101.279999999992</v>
      </c>
      <c r="N21" s="20">
        <v>0</v>
      </c>
      <c r="O21" s="20">
        <v>3188.2600000000093</v>
      </c>
      <c r="P21" s="20">
        <v>451.47000000000116</v>
      </c>
      <c r="Q21" s="20">
        <v>3862.3199999999924</v>
      </c>
      <c r="R21" s="20">
        <v>0</v>
      </c>
      <c r="S21" s="20">
        <v>-6740.6900000000023</v>
      </c>
      <c r="T21" s="20">
        <f t="shared" si="0"/>
        <v>87649.98</v>
      </c>
      <c r="U21" s="20"/>
      <c r="V21" s="20"/>
      <c r="W21" s="21"/>
      <c r="X21" s="19"/>
      <c r="Y21" s="19"/>
    </row>
    <row r="22" spans="1:25">
      <c r="A22" s="5" t="s">
        <v>27</v>
      </c>
      <c r="B22" s="5" t="s">
        <v>19</v>
      </c>
      <c r="C22" s="5" t="s">
        <v>49</v>
      </c>
      <c r="D22" s="22">
        <v>748455.89999999991</v>
      </c>
      <c r="E22" s="22">
        <v>170729.33000000007</v>
      </c>
      <c r="F22" s="22">
        <v>945697.8</v>
      </c>
      <c r="G22" s="22">
        <v>31375.5</v>
      </c>
      <c r="H22" s="22">
        <v>31710.229999999981</v>
      </c>
      <c r="I22" s="22">
        <v>41590.030000000261</v>
      </c>
      <c r="J22" s="22">
        <v>-2537.9600000001956</v>
      </c>
      <c r="K22" s="22">
        <v>19173.139999999898</v>
      </c>
      <c r="L22" s="22">
        <v>187648.6800000004</v>
      </c>
      <c r="M22" s="22">
        <v>-16815.470000000205</v>
      </c>
      <c r="N22" s="22">
        <v>51815.269999999553</v>
      </c>
      <c r="O22" s="22">
        <v>129696.93000000017</v>
      </c>
      <c r="P22" s="22">
        <v>-165495.97999999998</v>
      </c>
      <c r="Q22" s="22">
        <v>-6635.3199999998324</v>
      </c>
      <c r="R22" s="22">
        <v>1253.0499999998137</v>
      </c>
      <c r="S22" s="22">
        <v>-12866.830000000075</v>
      </c>
      <c r="T22" s="22">
        <f t="shared" si="0"/>
        <v>2154794.2999999998</v>
      </c>
      <c r="U22" s="22"/>
      <c r="V22" s="22"/>
      <c r="W22" s="18"/>
      <c r="X22" s="19"/>
      <c r="Y22" s="19"/>
    </row>
    <row r="23" spans="1:25">
      <c r="A23" s="4" t="s">
        <v>27</v>
      </c>
      <c r="B23" s="4" t="s">
        <v>50</v>
      </c>
      <c r="C23" s="4" t="s">
        <v>51</v>
      </c>
      <c r="D23" s="20">
        <v>97361.340000000011</v>
      </c>
      <c r="E23" s="20">
        <v>0</v>
      </c>
      <c r="F23" s="20">
        <v>0</v>
      </c>
      <c r="G23" s="20">
        <v>0</v>
      </c>
      <c r="H23" s="20">
        <v>0</v>
      </c>
      <c r="I23" s="20">
        <v>57.19000000001688</v>
      </c>
      <c r="J23" s="20">
        <v>1095.6699999999837</v>
      </c>
      <c r="K23" s="20">
        <v>0</v>
      </c>
      <c r="L23" s="20">
        <v>-9.8399999999965075</v>
      </c>
      <c r="M23" s="20">
        <v>0</v>
      </c>
      <c r="N23" s="20">
        <v>-334.45999999999185</v>
      </c>
      <c r="O23" s="20">
        <v>-1618.9800000000105</v>
      </c>
      <c r="P23" s="20">
        <v>0</v>
      </c>
      <c r="Q23" s="20">
        <v>-6667.5500000000029</v>
      </c>
      <c r="R23" s="20">
        <v>0</v>
      </c>
      <c r="S23" s="20">
        <v>1878.109999999986</v>
      </c>
      <c r="T23" s="20">
        <f t="shared" si="0"/>
        <v>91761.48</v>
      </c>
      <c r="U23" s="20"/>
      <c r="V23" s="20"/>
      <c r="W23" s="21"/>
      <c r="X23" s="19"/>
      <c r="Y23" s="19"/>
    </row>
    <row r="24" spans="1:25">
      <c r="A24" s="4" t="s">
        <v>27</v>
      </c>
      <c r="B24" s="4" t="s">
        <v>21</v>
      </c>
      <c r="C24" s="4" t="s">
        <v>52</v>
      </c>
      <c r="D24" s="20">
        <v>81.86</v>
      </c>
      <c r="E24" s="20">
        <v>103540.68</v>
      </c>
      <c r="F24" s="20">
        <v>937302.38</v>
      </c>
      <c r="G24" s="20">
        <v>116.98999999999069</v>
      </c>
      <c r="H24" s="20">
        <v>0</v>
      </c>
      <c r="I24" s="20">
        <v>9678.1600000000326</v>
      </c>
      <c r="J24" s="20">
        <v>-856.66999999992549</v>
      </c>
      <c r="K24" s="20">
        <v>28.949999999953434</v>
      </c>
      <c r="L24" s="20">
        <v>585</v>
      </c>
      <c r="M24" s="20">
        <v>0</v>
      </c>
      <c r="N24" s="20">
        <v>0</v>
      </c>
      <c r="O24" s="20">
        <v>9565.1499999999069</v>
      </c>
      <c r="P24" s="20">
        <v>-151515.15000000002</v>
      </c>
      <c r="Q24" s="20">
        <v>0</v>
      </c>
      <c r="R24" s="20">
        <v>1253.0500000000466</v>
      </c>
      <c r="S24" s="20">
        <v>-1264.2800000000279</v>
      </c>
      <c r="T24" s="20">
        <f t="shared" si="0"/>
        <v>908516.12</v>
      </c>
      <c r="U24" s="20"/>
      <c r="V24" s="20"/>
      <c r="W24" s="21"/>
      <c r="X24" s="19"/>
      <c r="Y24" s="19"/>
    </row>
    <row r="25" spans="1:25">
      <c r="A25" s="4" t="s">
        <v>27</v>
      </c>
      <c r="B25" s="4" t="s">
        <v>23</v>
      </c>
      <c r="C25" s="4" t="s">
        <v>53</v>
      </c>
      <c r="D25" s="20">
        <v>580417.64999999991</v>
      </c>
      <c r="E25" s="20">
        <v>67188.650000000023</v>
      </c>
      <c r="F25" s="20">
        <v>8395.4200000000419</v>
      </c>
      <c r="G25" s="20">
        <v>31258.510000000009</v>
      </c>
      <c r="H25" s="20">
        <v>31710.229999999981</v>
      </c>
      <c r="I25" s="20">
        <v>31854.680000000051</v>
      </c>
      <c r="J25" s="20">
        <v>-7161.5899999999674</v>
      </c>
      <c r="K25" s="20">
        <v>19075.189999999944</v>
      </c>
      <c r="L25" s="20">
        <v>187073.52000000014</v>
      </c>
      <c r="M25" s="20">
        <v>-18420.990000000224</v>
      </c>
      <c r="N25" s="20">
        <v>51566.340000000084</v>
      </c>
      <c r="O25" s="20">
        <v>121750.75999999989</v>
      </c>
      <c r="P25" s="20">
        <v>-13980.829999999842</v>
      </c>
      <c r="Q25" s="20">
        <v>-3315.8100000000559</v>
      </c>
      <c r="R25" s="20">
        <v>0</v>
      </c>
      <c r="S25" s="20">
        <v>-13480.660000000149</v>
      </c>
      <c r="T25" s="20">
        <f t="shared" si="0"/>
        <v>1073931.0699999998</v>
      </c>
      <c r="U25" s="20"/>
      <c r="V25" s="20"/>
      <c r="W25" s="21"/>
      <c r="X25" s="19"/>
      <c r="Y25" s="19"/>
    </row>
    <row r="26" spans="1:25">
      <c r="A26" s="4" t="s">
        <v>27</v>
      </c>
      <c r="B26" s="4" t="s">
        <v>27</v>
      </c>
      <c r="C26" s="4" t="s">
        <v>54</v>
      </c>
      <c r="D26" s="20">
        <v>70595.05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4384.6300000000047</v>
      </c>
      <c r="K26" s="20">
        <v>69</v>
      </c>
      <c r="L26" s="20">
        <v>0</v>
      </c>
      <c r="M26" s="20">
        <v>1605.5199999999895</v>
      </c>
      <c r="N26" s="20">
        <v>583.38999999999942</v>
      </c>
      <c r="O26" s="20">
        <v>0</v>
      </c>
      <c r="P26" s="20">
        <v>0</v>
      </c>
      <c r="Q26" s="20">
        <v>3348.0400000000081</v>
      </c>
      <c r="R26" s="20">
        <v>0</v>
      </c>
      <c r="S26" s="20">
        <v>0</v>
      </c>
      <c r="T26" s="20">
        <f t="shared" si="0"/>
        <v>80585.63</v>
      </c>
      <c r="U26" s="20"/>
      <c r="V26" s="20"/>
      <c r="W26" s="21"/>
      <c r="X26" s="19"/>
      <c r="Y26" s="19"/>
    </row>
    <row r="27" spans="1:25">
      <c r="A27" s="5" t="s">
        <v>31</v>
      </c>
      <c r="B27" s="5" t="s">
        <v>19</v>
      </c>
      <c r="C27" s="5" t="s">
        <v>55</v>
      </c>
      <c r="D27" s="22">
        <v>10190971.140000002</v>
      </c>
      <c r="E27" s="22">
        <v>28907.359999999404</v>
      </c>
      <c r="F27" s="22">
        <v>22609.160000000149</v>
      </c>
      <c r="G27" s="22">
        <v>253550.63999999873</v>
      </c>
      <c r="H27" s="22">
        <v>816.46999999880791</v>
      </c>
      <c r="I27" s="22">
        <v>337764.68000000156</v>
      </c>
      <c r="J27" s="22">
        <v>179753.21999999881</v>
      </c>
      <c r="K27" s="22">
        <v>55712.730000000447</v>
      </c>
      <c r="L27" s="22">
        <v>66706.759999999776</v>
      </c>
      <c r="M27" s="22">
        <v>347659.96000000089</v>
      </c>
      <c r="N27" s="22">
        <v>-106704.80999999866</v>
      </c>
      <c r="O27" s="22">
        <v>11498.159999998286</v>
      </c>
      <c r="P27" s="22">
        <v>73888.280000001192</v>
      </c>
      <c r="Q27" s="22">
        <v>67554.789999999106</v>
      </c>
      <c r="R27" s="22">
        <v>-186655.0700000003</v>
      </c>
      <c r="S27" s="22">
        <v>125876.23000000045</v>
      </c>
      <c r="T27" s="22">
        <f t="shared" si="0"/>
        <v>11469909.700000001</v>
      </c>
      <c r="U27" s="22"/>
      <c r="V27" s="22"/>
      <c r="W27" s="18"/>
      <c r="X27" s="19"/>
      <c r="Y27" s="19"/>
    </row>
    <row r="28" spans="1:25">
      <c r="A28" s="4" t="s">
        <v>31</v>
      </c>
      <c r="B28" s="4" t="s">
        <v>50</v>
      </c>
      <c r="C28" s="4" t="s">
        <v>56</v>
      </c>
      <c r="D28" s="20">
        <v>2675167.4600000004</v>
      </c>
      <c r="E28" s="20">
        <v>0</v>
      </c>
      <c r="F28" s="20">
        <v>14136.14000000013</v>
      </c>
      <c r="G28" s="20">
        <v>0</v>
      </c>
      <c r="H28" s="20">
        <v>0</v>
      </c>
      <c r="I28" s="20">
        <v>55392.66999999946</v>
      </c>
      <c r="J28" s="20">
        <v>63429.799999999814</v>
      </c>
      <c r="K28" s="20">
        <v>15687.330000000075</v>
      </c>
      <c r="L28" s="20">
        <v>16030.790000000037</v>
      </c>
      <c r="M28" s="20">
        <v>104884.5299999998</v>
      </c>
      <c r="N28" s="20">
        <v>18590.550000000279</v>
      </c>
      <c r="O28" s="20">
        <v>-1218.8899999996647</v>
      </c>
      <c r="P28" s="20">
        <v>3159.8499999996275</v>
      </c>
      <c r="Q28" s="20">
        <v>33446.560000000056</v>
      </c>
      <c r="R28" s="20">
        <v>0</v>
      </c>
      <c r="S28" s="20">
        <v>54.179999999701977</v>
      </c>
      <c r="T28" s="20">
        <f t="shared" si="0"/>
        <v>2998760.9699999997</v>
      </c>
      <c r="U28" s="20"/>
      <c r="V28" s="20"/>
      <c r="W28" s="21"/>
      <c r="X28" s="19"/>
      <c r="Y28" s="19"/>
    </row>
    <row r="29" spans="1:25">
      <c r="A29" s="4" t="s">
        <v>31</v>
      </c>
      <c r="B29" s="4" t="s">
        <v>21</v>
      </c>
      <c r="C29" s="4" t="s">
        <v>57</v>
      </c>
      <c r="D29" s="20">
        <v>6857326.790000001</v>
      </c>
      <c r="E29" s="20">
        <v>23304.86999999918</v>
      </c>
      <c r="F29" s="20">
        <v>6273.019999999553</v>
      </c>
      <c r="G29" s="20">
        <v>253556.25999999978</v>
      </c>
      <c r="H29" s="20">
        <v>0</v>
      </c>
      <c r="I29" s="20">
        <v>282372.01000000164</v>
      </c>
      <c r="J29" s="20">
        <v>47671.049999998882</v>
      </c>
      <c r="K29" s="20">
        <v>13470.419999999925</v>
      </c>
      <c r="L29" s="20">
        <v>35244.720000000671</v>
      </c>
      <c r="M29" s="20">
        <v>150390.09999999963</v>
      </c>
      <c r="N29" s="20">
        <v>-148465.28999999911</v>
      </c>
      <c r="O29" s="20">
        <v>11421.729999999516</v>
      </c>
      <c r="P29" s="20">
        <v>13983.870000000112</v>
      </c>
      <c r="Q29" s="20">
        <v>6118.0699999984354</v>
      </c>
      <c r="R29" s="20">
        <v>-186655.06999999844</v>
      </c>
      <c r="S29" s="20">
        <v>158026.18999999948</v>
      </c>
      <c r="T29" s="20">
        <f t="shared" si="0"/>
        <v>7524038.7400000002</v>
      </c>
      <c r="U29" s="20"/>
      <c r="V29" s="20"/>
      <c r="W29" s="21"/>
      <c r="X29" s="19"/>
      <c r="Y29" s="19"/>
    </row>
    <row r="30" spans="1:25">
      <c r="A30" s="4" t="s">
        <v>31</v>
      </c>
      <c r="B30" s="4" t="s">
        <v>23</v>
      </c>
      <c r="C30" s="4" t="s">
        <v>58</v>
      </c>
      <c r="D30" s="20">
        <v>522045.64</v>
      </c>
      <c r="E30" s="20">
        <v>5602.4899999999907</v>
      </c>
      <c r="F30" s="20">
        <v>0</v>
      </c>
      <c r="G30" s="20">
        <v>1.0000000009313226E-2</v>
      </c>
      <c r="H30" s="20">
        <v>0</v>
      </c>
      <c r="I30" s="20">
        <v>0</v>
      </c>
      <c r="J30" s="20">
        <v>52064.289999999921</v>
      </c>
      <c r="K30" s="20">
        <v>24089.990000000107</v>
      </c>
      <c r="L30" s="20">
        <v>13720.789999999921</v>
      </c>
      <c r="M30" s="20">
        <v>64159.239999999991</v>
      </c>
      <c r="N30" s="20">
        <v>648.93999999994412</v>
      </c>
      <c r="O30" s="20">
        <v>726.22000000008848</v>
      </c>
      <c r="P30" s="20">
        <v>56943.889999999898</v>
      </c>
      <c r="Q30" s="20">
        <v>-3838.6599999999162</v>
      </c>
      <c r="R30" s="20">
        <v>0</v>
      </c>
      <c r="S30" s="20">
        <v>-2828.2500000001164</v>
      </c>
      <c r="T30" s="20">
        <f t="shared" si="0"/>
        <v>733334.58999999985</v>
      </c>
      <c r="U30" s="20"/>
      <c r="V30" s="20"/>
      <c r="W30" s="21"/>
      <c r="X30" s="19"/>
      <c r="Y30" s="19"/>
    </row>
    <row r="31" spans="1:25" ht="30.75">
      <c r="A31" s="4" t="s">
        <v>31</v>
      </c>
      <c r="B31" s="4" t="s">
        <v>27</v>
      </c>
      <c r="C31" s="4" t="s">
        <v>59</v>
      </c>
      <c r="D31" s="20">
        <v>160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f t="shared" si="0"/>
        <v>160</v>
      </c>
      <c r="U31" s="20"/>
      <c r="V31" s="20"/>
      <c r="W31" s="21"/>
      <c r="X31" s="19"/>
      <c r="Y31" s="19"/>
    </row>
    <row r="32" spans="1:25">
      <c r="A32" s="4" t="s">
        <v>31</v>
      </c>
      <c r="B32" s="7" t="s">
        <v>29</v>
      </c>
      <c r="C32" s="4" t="s">
        <v>91</v>
      </c>
      <c r="D32" s="20"/>
      <c r="E32" s="20"/>
      <c r="F32" s="20"/>
      <c r="G32" s="20"/>
      <c r="H32" s="20"/>
      <c r="I32" s="20"/>
      <c r="J32" s="20">
        <v>24784.269999999997</v>
      </c>
      <c r="K32" s="20">
        <v>185</v>
      </c>
      <c r="L32" s="20">
        <v>1865.2599999999984</v>
      </c>
      <c r="M32" s="20">
        <v>596</v>
      </c>
      <c r="N32" s="20">
        <v>18847.360000000004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f t="shared" si="0"/>
        <v>46277.89</v>
      </c>
      <c r="U32" s="20"/>
      <c r="V32" s="20"/>
      <c r="W32" s="21"/>
      <c r="X32" s="19"/>
      <c r="Y32" s="19"/>
    </row>
    <row r="33" spans="1:25">
      <c r="A33" s="4" t="s">
        <v>31</v>
      </c>
      <c r="B33" s="4" t="s">
        <v>31</v>
      </c>
      <c r="C33" s="4" t="s">
        <v>60</v>
      </c>
      <c r="D33" s="20">
        <v>21320.469999999998</v>
      </c>
      <c r="E33" s="20">
        <v>0</v>
      </c>
      <c r="F33" s="20">
        <v>2200</v>
      </c>
      <c r="G33" s="20">
        <v>0</v>
      </c>
      <c r="H33" s="20">
        <v>0</v>
      </c>
      <c r="I33" s="20">
        <v>0</v>
      </c>
      <c r="J33" s="20">
        <v>-15679.649999999998</v>
      </c>
      <c r="K33" s="20">
        <v>0</v>
      </c>
      <c r="L33" s="20">
        <v>0</v>
      </c>
      <c r="M33" s="20">
        <v>27608.89</v>
      </c>
      <c r="N33" s="20">
        <v>-7962.4900000000016</v>
      </c>
      <c r="O33" s="20">
        <v>793.59999999999854</v>
      </c>
      <c r="P33" s="20">
        <v>20.510000000002037</v>
      </c>
      <c r="Q33" s="20">
        <v>0</v>
      </c>
      <c r="R33" s="20">
        <v>0</v>
      </c>
      <c r="S33" s="20">
        <v>-29.06000000000131</v>
      </c>
      <c r="T33" s="20">
        <f t="shared" si="0"/>
        <v>28272.269999999997</v>
      </c>
      <c r="U33" s="20"/>
      <c r="V33" s="20"/>
      <c r="W33" s="21"/>
      <c r="X33" s="19"/>
      <c r="Y33" s="19"/>
    </row>
    <row r="34" spans="1:25">
      <c r="A34" s="4" t="s">
        <v>31</v>
      </c>
      <c r="B34" s="4" t="s">
        <v>45</v>
      </c>
      <c r="C34" s="4" t="s">
        <v>61</v>
      </c>
      <c r="D34" s="20">
        <v>114950.78</v>
      </c>
      <c r="E34" s="20">
        <v>0</v>
      </c>
      <c r="F34" s="20">
        <v>0</v>
      </c>
      <c r="G34" s="20">
        <v>-5.6300000000046566</v>
      </c>
      <c r="H34" s="20">
        <v>816.47000000001572</v>
      </c>
      <c r="I34" s="20">
        <v>0</v>
      </c>
      <c r="J34" s="20">
        <v>7483.4599999999919</v>
      </c>
      <c r="K34" s="20">
        <v>2279.9900000000052</v>
      </c>
      <c r="L34" s="20">
        <v>-154.80000000000291</v>
      </c>
      <c r="M34" s="20">
        <v>21.19999999999709</v>
      </c>
      <c r="N34" s="20">
        <v>11636.120000000024</v>
      </c>
      <c r="O34" s="20">
        <v>-224.5</v>
      </c>
      <c r="P34" s="20">
        <v>-219.84000000002561</v>
      </c>
      <c r="Q34" s="20">
        <v>31828.820000000007</v>
      </c>
      <c r="R34" s="20">
        <v>0</v>
      </c>
      <c r="S34" s="20">
        <v>-29346.829999999987</v>
      </c>
      <c r="T34" s="20">
        <f t="shared" si="0"/>
        <v>139065.24000000002</v>
      </c>
      <c r="U34" s="20"/>
      <c r="V34" s="20"/>
      <c r="W34" s="21"/>
      <c r="X34" s="19"/>
      <c r="Y34" s="19"/>
    </row>
    <row r="35" spans="1:25">
      <c r="A35" s="5" t="s">
        <v>62</v>
      </c>
      <c r="B35" s="5" t="s">
        <v>19</v>
      </c>
      <c r="C35" s="5" t="s">
        <v>63</v>
      </c>
      <c r="D35" s="22">
        <v>630741.1</v>
      </c>
      <c r="E35" s="22">
        <v>3957.910000000149</v>
      </c>
      <c r="F35" s="22">
        <v>598.5999999998603</v>
      </c>
      <c r="G35" s="22">
        <v>11599.939999999944</v>
      </c>
      <c r="H35" s="22">
        <v>963.34999999997672</v>
      </c>
      <c r="I35" s="22">
        <v>202.19000000006054</v>
      </c>
      <c r="J35" s="22">
        <v>488420.62</v>
      </c>
      <c r="K35" s="22">
        <v>346.31000000005588</v>
      </c>
      <c r="L35" s="22">
        <v>11770.320000000065</v>
      </c>
      <c r="M35" s="22">
        <v>-426557.85000000009</v>
      </c>
      <c r="N35" s="22">
        <v>12966.199999999953</v>
      </c>
      <c r="O35" s="22">
        <v>2169.6699999999255</v>
      </c>
      <c r="P35" s="22">
        <v>2109.2800000001444</v>
      </c>
      <c r="Q35" s="22">
        <v>3660.6300000000047</v>
      </c>
      <c r="R35" s="22">
        <v>-104940</v>
      </c>
      <c r="S35" s="22">
        <v>-5451.7799999999115</v>
      </c>
      <c r="T35" s="22">
        <f t="shared" si="0"/>
        <v>632556.49000000011</v>
      </c>
      <c r="U35" s="22"/>
      <c r="V35" s="22"/>
      <c r="W35" s="18"/>
      <c r="X35" s="19"/>
      <c r="Y35" s="19"/>
    </row>
    <row r="36" spans="1:25">
      <c r="A36" s="4" t="s">
        <v>62</v>
      </c>
      <c r="B36" s="4" t="s">
        <v>50</v>
      </c>
      <c r="C36" s="4" t="s">
        <v>64</v>
      </c>
      <c r="D36" s="20">
        <v>608795.29999999993</v>
      </c>
      <c r="E36" s="20">
        <v>3957.910000000149</v>
      </c>
      <c r="F36" s="20">
        <v>598.5999999998603</v>
      </c>
      <c r="G36" s="20">
        <v>11599.939999999944</v>
      </c>
      <c r="H36" s="20">
        <v>963.34999999997672</v>
      </c>
      <c r="I36" s="20">
        <v>202.19000000006054</v>
      </c>
      <c r="J36" s="20">
        <v>487078.89</v>
      </c>
      <c r="K36" s="20">
        <v>372.71000000019558</v>
      </c>
      <c r="L36" s="20">
        <v>11593.489999999991</v>
      </c>
      <c r="M36" s="20">
        <v>-426557.85000000009</v>
      </c>
      <c r="N36" s="20">
        <v>12966.199999999953</v>
      </c>
      <c r="O36" s="20">
        <v>2169.6699999999255</v>
      </c>
      <c r="P36" s="20">
        <v>2575.9600000000792</v>
      </c>
      <c r="Q36" s="20">
        <v>2568.1600000000326</v>
      </c>
      <c r="R36" s="20">
        <v>-104940</v>
      </c>
      <c r="S36" s="20">
        <v>-5439.7799999999115</v>
      </c>
      <c r="T36" s="20">
        <f t="shared" si="0"/>
        <v>608504.74000000011</v>
      </c>
      <c r="U36" s="20"/>
      <c r="V36" s="20"/>
      <c r="W36" s="21"/>
      <c r="X36" s="19"/>
      <c r="Y36" s="19"/>
    </row>
    <row r="37" spans="1:25">
      <c r="A37" s="4" t="s">
        <v>62</v>
      </c>
      <c r="B37" s="4" t="s">
        <v>25</v>
      </c>
      <c r="C37" s="4" t="s">
        <v>65</v>
      </c>
      <c r="D37" s="20">
        <v>21945.8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1341.7299999999996</v>
      </c>
      <c r="K37" s="20">
        <v>-26.399999999997817</v>
      </c>
      <c r="L37" s="20">
        <v>176.83000000000175</v>
      </c>
      <c r="M37" s="20">
        <v>0</v>
      </c>
      <c r="N37" s="20">
        <v>0</v>
      </c>
      <c r="O37" s="20">
        <v>0</v>
      </c>
      <c r="P37" s="20">
        <v>-466.68000000000029</v>
      </c>
      <c r="Q37" s="20">
        <v>1092.4699999999975</v>
      </c>
      <c r="R37" s="20">
        <v>0</v>
      </c>
      <c r="S37" s="20">
        <v>-12</v>
      </c>
      <c r="T37" s="20">
        <f t="shared" si="0"/>
        <v>24051.75</v>
      </c>
      <c r="U37" s="20"/>
      <c r="V37" s="20"/>
      <c r="W37" s="21"/>
      <c r="X37" s="19"/>
      <c r="Y37" s="19"/>
    </row>
    <row r="38" spans="1:25">
      <c r="A38" s="8" t="s">
        <v>45</v>
      </c>
      <c r="B38" s="8" t="s">
        <v>19</v>
      </c>
      <c r="C38" s="8" t="s">
        <v>87</v>
      </c>
      <c r="D38" s="22">
        <f>D39</f>
        <v>0</v>
      </c>
      <c r="E38" s="22">
        <f t="shared" ref="E38:M38" si="1">E39</f>
        <v>0</v>
      </c>
      <c r="F38" s="22">
        <f t="shared" si="1"/>
        <v>0</v>
      </c>
      <c r="G38" s="22">
        <f t="shared" si="1"/>
        <v>0</v>
      </c>
      <c r="H38" s="22">
        <f t="shared" si="1"/>
        <v>0</v>
      </c>
      <c r="I38" s="22">
        <f t="shared" si="1"/>
        <v>0</v>
      </c>
      <c r="J38" s="22">
        <f t="shared" si="1"/>
        <v>0</v>
      </c>
      <c r="K38" s="22">
        <f t="shared" si="1"/>
        <v>0</v>
      </c>
      <c r="L38" s="22">
        <f t="shared" si="1"/>
        <v>0</v>
      </c>
      <c r="M38" s="22">
        <f t="shared" si="1"/>
        <v>0</v>
      </c>
      <c r="N38" s="22">
        <v>35672.620000000003</v>
      </c>
      <c r="O38" s="22">
        <f t="shared" ref="O38" si="2">O39</f>
        <v>0</v>
      </c>
      <c r="P38" s="22">
        <f t="shared" ref="P38" si="3">P39</f>
        <v>0</v>
      </c>
      <c r="Q38" s="22">
        <f t="shared" ref="Q38" si="4">Q39</f>
        <v>0</v>
      </c>
      <c r="R38" s="22">
        <f t="shared" ref="R38" si="5">R39</f>
        <v>0</v>
      </c>
      <c r="S38" s="22">
        <f t="shared" ref="S38" si="6">S39</f>
        <v>0</v>
      </c>
      <c r="T38" s="22">
        <f t="shared" si="0"/>
        <v>35672.620000000003</v>
      </c>
      <c r="U38" s="22"/>
      <c r="V38" s="22"/>
      <c r="W38" s="18"/>
      <c r="X38" s="19"/>
      <c r="Y38" s="19"/>
    </row>
    <row r="39" spans="1:25">
      <c r="A39" s="7" t="s">
        <v>45</v>
      </c>
      <c r="B39" s="7" t="s">
        <v>50</v>
      </c>
      <c r="C39" s="7" t="s">
        <v>88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35672.620000000003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f t="shared" si="0"/>
        <v>35672.620000000003</v>
      </c>
      <c r="U39" s="20"/>
      <c r="V39" s="20"/>
      <c r="W39" s="21"/>
      <c r="X39" s="19"/>
      <c r="Y39" s="19"/>
    </row>
    <row r="40" spans="1:25">
      <c r="A40" s="5" t="s">
        <v>38</v>
      </c>
      <c r="B40" s="5" t="s">
        <v>19</v>
      </c>
      <c r="C40" s="5" t="s">
        <v>66</v>
      </c>
      <c r="D40" s="22">
        <v>2372547.08</v>
      </c>
      <c r="E40" s="22">
        <v>31.939999999944121</v>
      </c>
      <c r="F40" s="22">
        <v>501400</v>
      </c>
      <c r="G40" s="22">
        <v>-290064.83999999985</v>
      </c>
      <c r="H40" s="22">
        <v>5562.7700000000186</v>
      </c>
      <c r="I40" s="22">
        <v>11024.75</v>
      </c>
      <c r="J40" s="22">
        <v>11837.079999999609</v>
      </c>
      <c r="K40" s="22">
        <v>2209.4399999999441</v>
      </c>
      <c r="L40" s="22">
        <v>-1065.9900000002235</v>
      </c>
      <c r="M40" s="22">
        <v>33311.730000000447</v>
      </c>
      <c r="N40" s="22">
        <v>-65295</v>
      </c>
      <c r="O40" s="22">
        <v>23372.040000000503</v>
      </c>
      <c r="P40" s="22">
        <v>27945.219999999274</v>
      </c>
      <c r="Q40" s="22">
        <v>21736.270000000019</v>
      </c>
      <c r="R40" s="22">
        <v>0</v>
      </c>
      <c r="S40" s="22">
        <v>99662.509999999776</v>
      </c>
      <c r="T40" s="22">
        <f t="shared" si="0"/>
        <v>2754214.9999999995</v>
      </c>
      <c r="U40" s="22"/>
      <c r="V40" s="22"/>
      <c r="W40" s="18"/>
      <c r="X40" s="19"/>
      <c r="Y40" s="19"/>
    </row>
    <row r="41" spans="1:25">
      <c r="A41" s="4" t="s">
        <v>38</v>
      </c>
      <c r="B41" s="4" t="s">
        <v>23</v>
      </c>
      <c r="C41" s="4" t="s">
        <v>67</v>
      </c>
      <c r="D41" s="20">
        <v>1784112.7699999998</v>
      </c>
      <c r="E41" s="20">
        <v>31.939999999944121</v>
      </c>
      <c r="F41" s="20">
        <v>0</v>
      </c>
      <c r="G41" s="20">
        <v>688.69000000040978</v>
      </c>
      <c r="H41" s="20">
        <v>2559.4899999999907</v>
      </c>
      <c r="I41" s="20">
        <v>11024.75</v>
      </c>
      <c r="J41" s="20">
        <v>3587.7499999997672</v>
      </c>
      <c r="K41" s="20">
        <v>0</v>
      </c>
      <c r="L41" s="20">
        <v>383.07000000006519</v>
      </c>
      <c r="M41" s="20">
        <v>16920.030000000028</v>
      </c>
      <c r="N41" s="20">
        <v>-66129.000000000233</v>
      </c>
      <c r="O41" s="20">
        <v>17170.29000000027</v>
      </c>
      <c r="P41" s="20">
        <v>25246.189999999711</v>
      </c>
      <c r="Q41" s="20">
        <v>47228.429999999935</v>
      </c>
      <c r="R41" s="20">
        <v>0</v>
      </c>
      <c r="S41" s="20">
        <v>92592.669999999925</v>
      </c>
      <c r="T41" s="20">
        <f t="shared" si="0"/>
        <v>1935417.0699999996</v>
      </c>
      <c r="U41" s="20"/>
      <c r="V41" s="20"/>
      <c r="W41" s="21"/>
      <c r="X41" s="19"/>
      <c r="Y41" s="19"/>
    </row>
    <row r="42" spans="1:25">
      <c r="A42" s="4" t="s">
        <v>38</v>
      </c>
      <c r="B42" s="4" t="s">
        <v>25</v>
      </c>
      <c r="C42" s="4" t="s">
        <v>68</v>
      </c>
      <c r="D42" s="20">
        <v>482987.13</v>
      </c>
      <c r="E42" s="20">
        <v>0</v>
      </c>
      <c r="F42" s="20">
        <v>500000</v>
      </c>
      <c r="G42" s="20">
        <v>-291202.03000000003</v>
      </c>
      <c r="H42" s="20">
        <v>-3579.3399999999674</v>
      </c>
      <c r="I42" s="20">
        <v>0</v>
      </c>
      <c r="J42" s="20">
        <v>0</v>
      </c>
      <c r="K42" s="20">
        <v>0</v>
      </c>
      <c r="L42" s="20">
        <v>0</v>
      </c>
      <c r="M42" s="20">
        <v>16391.70000000007</v>
      </c>
      <c r="N42" s="20">
        <v>652</v>
      </c>
      <c r="O42" s="20">
        <v>3003.0399999999208</v>
      </c>
      <c r="P42" s="20">
        <v>1988.1900000000605</v>
      </c>
      <c r="Q42" s="20">
        <v>-30580.530000000028</v>
      </c>
      <c r="R42" s="20">
        <v>0</v>
      </c>
      <c r="S42" s="20">
        <v>6995.1600000000326</v>
      </c>
      <c r="T42" s="20">
        <f t="shared" si="0"/>
        <v>686655.32000000007</v>
      </c>
      <c r="U42" s="20"/>
      <c r="V42" s="20"/>
      <c r="W42" s="21"/>
      <c r="X42" s="19"/>
      <c r="Y42" s="19"/>
    </row>
    <row r="43" spans="1:25">
      <c r="A43" s="4" t="s">
        <v>38</v>
      </c>
      <c r="B43" s="4" t="s">
        <v>29</v>
      </c>
      <c r="C43" s="4" t="s">
        <v>69</v>
      </c>
      <c r="D43" s="20">
        <v>105447.18</v>
      </c>
      <c r="E43" s="20">
        <v>0</v>
      </c>
      <c r="F43" s="20">
        <v>1400</v>
      </c>
      <c r="G43" s="20">
        <v>448.5</v>
      </c>
      <c r="H43" s="20">
        <v>6582.6199999999953</v>
      </c>
      <c r="I43" s="20">
        <v>0</v>
      </c>
      <c r="J43" s="20">
        <v>8249.3300000000163</v>
      </c>
      <c r="K43" s="20">
        <v>2209.4400000000023</v>
      </c>
      <c r="L43" s="20">
        <v>-1449.0599999999977</v>
      </c>
      <c r="M43" s="20">
        <v>0</v>
      </c>
      <c r="N43" s="20">
        <v>182</v>
      </c>
      <c r="O43" s="20">
        <v>3198.7100000000064</v>
      </c>
      <c r="P43" s="20">
        <v>710.83999999999651</v>
      </c>
      <c r="Q43" s="20">
        <v>5088.3699999999808</v>
      </c>
      <c r="R43" s="20">
        <v>0</v>
      </c>
      <c r="S43" s="20">
        <v>74.680000000022119</v>
      </c>
      <c r="T43" s="20">
        <f t="shared" si="0"/>
        <v>132142.61000000002</v>
      </c>
      <c r="U43" s="20"/>
      <c r="V43" s="20"/>
      <c r="W43" s="21"/>
      <c r="X43" s="19"/>
      <c r="Y43" s="19"/>
    </row>
    <row r="44" spans="1:25">
      <c r="A44" s="5" t="s">
        <v>33</v>
      </c>
      <c r="B44" s="5" t="s">
        <v>19</v>
      </c>
      <c r="C44" s="5" t="s">
        <v>70</v>
      </c>
      <c r="D44" s="22">
        <v>245511.78</v>
      </c>
      <c r="E44" s="22">
        <v>0</v>
      </c>
      <c r="F44" s="22">
        <v>42498.889999999985</v>
      </c>
      <c r="G44" s="22">
        <v>49734.910000000033</v>
      </c>
      <c r="H44" s="22">
        <v>368.4199999999837</v>
      </c>
      <c r="I44" s="22">
        <v>0</v>
      </c>
      <c r="J44" s="22">
        <v>40445.630000000063</v>
      </c>
      <c r="K44" s="22">
        <v>-5824.0200000000186</v>
      </c>
      <c r="L44" s="22">
        <v>5530.4599999999627</v>
      </c>
      <c r="M44" s="22">
        <v>8976.6900000001187</v>
      </c>
      <c r="N44" s="22">
        <v>3545.2600000000093</v>
      </c>
      <c r="O44" s="22">
        <v>10986.209999999963</v>
      </c>
      <c r="P44" s="22">
        <v>9326.039999999979</v>
      </c>
      <c r="Q44" s="22">
        <v>4633.7400000000489</v>
      </c>
      <c r="R44" s="22">
        <v>346.40999999997439</v>
      </c>
      <c r="S44" s="22">
        <v>-2493.0499999999884</v>
      </c>
      <c r="T44" s="22">
        <f t="shared" si="0"/>
        <v>413587.37000000011</v>
      </c>
      <c r="U44" s="22"/>
      <c r="V44" s="22"/>
      <c r="W44" s="18"/>
      <c r="X44" s="19"/>
      <c r="Y44" s="19"/>
    </row>
    <row r="45" spans="1:25">
      <c r="A45" s="4" t="s">
        <v>33</v>
      </c>
      <c r="B45" s="4" t="s">
        <v>50</v>
      </c>
      <c r="C45" s="4" t="s">
        <v>71</v>
      </c>
      <c r="D45" s="20">
        <v>5967.57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325.14000000000033</v>
      </c>
      <c r="K45" s="20">
        <v>17.829999999999927</v>
      </c>
      <c r="L45" s="20">
        <v>0</v>
      </c>
      <c r="M45" s="20">
        <v>0</v>
      </c>
      <c r="N45" s="20">
        <v>10</v>
      </c>
      <c r="O45" s="20">
        <v>0</v>
      </c>
      <c r="P45" s="20">
        <v>106.35999999999967</v>
      </c>
      <c r="Q45" s="20">
        <v>-74.4399999999996</v>
      </c>
      <c r="R45" s="20">
        <v>0</v>
      </c>
      <c r="S45" s="20">
        <v>36.079999999999927</v>
      </c>
      <c r="T45" s="20">
        <f t="shared" si="0"/>
        <v>6388.54</v>
      </c>
      <c r="U45" s="20"/>
      <c r="V45" s="20"/>
      <c r="W45" s="21"/>
      <c r="X45" s="19"/>
      <c r="Y45" s="19"/>
    </row>
    <row r="46" spans="1:25">
      <c r="A46" s="4" t="s">
        <v>33</v>
      </c>
      <c r="B46" s="4" t="s">
        <v>21</v>
      </c>
      <c r="C46" s="4" t="s">
        <v>72</v>
      </c>
      <c r="D46" s="20">
        <v>20902.039999999997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-5.5</v>
      </c>
      <c r="M46" s="20">
        <v>0</v>
      </c>
      <c r="N46" s="20">
        <v>-255.48999999999796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f t="shared" si="0"/>
        <v>20641.05</v>
      </c>
      <c r="U46" s="20"/>
      <c r="V46" s="20"/>
      <c r="W46" s="21"/>
      <c r="X46" s="19"/>
      <c r="Y46" s="19"/>
    </row>
    <row r="47" spans="1:25">
      <c r="A47" s="4" t="s">
        <v>33</v>
      </c>
      <c r="B47" s="4" t="s">
        <v>23</v>
      </c>
      <c r="C47" s="4" t="s">
        <v>73</v>
      </c>
      <c r="D47" s="20">
        <v>194637.23</v>
      </c>
      <c r="E47" s="20">
        <v>0</v>
      </c>
      <c r="F47" s="20">
        <v>42498.889999999985</v>
      </c>
      <c r="G47" s="20">
        <v>49734.910000000033</v>
      </c>
      <c r="H47" s="20">
        <v>368.4199999999837</v>
      </c>
      <c r="I47" s="20">
        <v>0</v>
      </c>
      <c r="J47" s="20">
        <v>38675.530000000028</v>
      </c>
      <c r="K47" s="20">
        <v>-5841.8500000000349</v>
      </c>
      <c r="L47" s="20">
        <v>5395.5</v>
      </c>
      <c r="M47" s="20">
        <v>8976.6900000001187</v>
      </c>
      <c r="N47" s="20">
        <v>3790.75</v>
      </c>
      <c r="O47" s="20">
        <v>10870.369999999937</v>
      </c>
      <c r="P47" s="20">
        <v>9206</v>
      </c>
      <c r="Q47" s="20">
        <v>4154.1800000000512</v>
      </c>
      <c r="R47" s="20">
        <v>346.40999999997439</v>
      </c>
      <c r="S47" s="20">
        <v>-2533.6900000000023</v>
      </c>
      <c r="T47" s="20">
        <f t="shared" si="0"/>
        <v>360279.34000000008</v>
      </c>
      <c r="U47" s="20"/>
      <c r="V47" s="20"/>
      <c r="W47" s="21"/>
      <c r="X47" s="19"/>
      <c r="Y47" s="19"/>
    </row>
    <row r="48" spans="1:25">
      <c r="A48" s="4" t="s">
        <v>33</v>
      </c>
      <c r="B48" s="4" t="s">
        <v>27</v>
      </c>
      <c r="C48" s="4" t="s">
        <v>74</v>
      </c>
      <c r="D48" s="20">
        <v>24004.940000000002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1444.9599999999991</v>
      </c>
      <c r="K48" s="20">
        <v>0</v>
      </c>
      <c r="L48" s="20">
        <v>140.45999999999913</v>
      </c>
      <c r="M48" s="20">
        <v>0</v>
      </c>
      <c r="N48" s="20">
        <v>0</v>
      </c>
      <c r="O48" s="20">
        <v>115.84000000000015</v>
      </c>
      <c r="P48" s="20">
        <v>13.680000000000291</v>
      </c>
      <c r="Q48" s="20">
        <v>554</v>
      </c>
      <c r="R48" s="20">
        <v>0</v>
      </c>
      <c r="S48" s="20">
        <v>4.5600000000013097</v>
      </c>
      <c r="T48" s="20">
        <f t="shared" si="0"/>
        <v>26278.440000000002</v>
      </c>
      <c r="U48" s="20"/>
      <c r="V48" s="20"/>
      <c r="W48" s="21"/>
      <c r="X48" s="19"/>
      <c r="Y48" s="19"/>
    </row>
    <row r="49" spans="1:25">
      <c r="A49" s="5" t="s">
        <v>47</v>
      </c>
      <c r="B49" s="5" t="s">
        <v>19</v>
      </c>
      <c r="C49" s="5" t="s">
        <v>75</v>
      </c>
      <c r="D49" s="22">
        <v>22851</v>
      </c>
      <c r="E49" s="22">
        <v>0</v>
      </c>
      <c r="F49" s="22">
        <v>0</v>
      </c>
      <c r="G49" s="22">
        <v>1358.5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631.90000000000146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-9.0000000000145519E-2</v>
      </c>
      <c r="T49" s="22">
        <f t="shared" si="0"/>
        <v>24841.31</v>
      </c>
      <c r="U49" s="22"/>
      <c r="V49" s="22"/>
      <c r="W49" s="18"/>
      <c r="X49" s="19"/>
      <c r="Y49" s="19"/>
    </row>
    <row r="50" spans="1:25">
      <c r="A50" s="4" t="s">
        <v>47</v>
      </c>
      <c r="B50" s="4" t="s">
        <v>50</v>
      </c>
      <c r="C50" s="4" t="s">
        <v>76</v>
      </c>
      <c r="D50" s="20">
        <v>4906</v>
      </c>
      <c r="E50" s="20">
        <v>0</v>
      </c>
      <c r="F50" s="20">
        <v>0</v>
      </c>
      <c r="G50" s="20">
        <v>1358.5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f t="shared" si="0"/>
        <v>6264.5</v>
      </c>
      <c r="U50" s="20"/>
      <c r="V50" s="20"/>
      <c r="W50" s="21"/>
      <c r="X50" s="19"/>
      <c r="Y50" s="19"/>
    </row>
    <row r="51" spans="1:25">
      <c r="A51" s="4" t="s">
        <v>47</v>
      </c>
      <c r="B51" s="4" t="s">
        <v>21</v>
      </c>
      <c r="C51" s="4" t="s">
        <v>77</v>
      </c>
      <c r="D51" s="20">
        <v>17945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631.90000000000146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-9.0000000000145519E-2</v>
      </c>
      <c r="T51" s="20">
        <f t="shared" si="0"/>
        <v>18576.810000000001</v>
      </c>
      <c r="U51" s="20"/>
      <c r="V51" s="20"/>
      <c r="W51" s="21"/>
      <c r="X51" s="19"/>
      <c r="Y51" s="19"/>
    </row>
    <row r="52" spans="1:25">
      <c r="A52" s="5" t="s">
        <v>35</v>
      </c>
      <c r="B52" s="5" t="s">
        <v>19</v>
      </c>
      <c r="C52" s="5" t="s">
        <v>78</v>
      </c>
      <c r="D52" s="22">
        <v>346400</v>
      </c>
      <c r="E52" s="22">
        <v>-120000</v>
      </c>
      <c r="F52" s="22">
        <v>-114993.44</v>
      </c>
      <c r="G52" s="22">
        <v>-42915.850000000006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-16054.64</v>
      </c>
      <c r="P52" s="22">
        <v>0</v>
      </c>
      <c r="Q52" s="22">
        <v>-10249.650000000001</v>
      </c>
      <c r="R52" s="22">
        <v>0</v>
      </c>
      <c r="S52" s="22">
        <v>0</v>
      </c>
      <c r="T52" s="22">
        <f t="shared" si="0"/>
        <v>42186.419999999991</v>
      </c>
      <c r="U52" s="22"/>
      <c r="V52" s="22"/>
      <c r="W52" s="18"/>
      <c r="X52" s="19"/>
      <c r="Y52" s="19"/>
    </row>
    <row r="53" spans="1:25">
      <c r="A53" s="4" t="s">
        <v>35</v>
      </c>
      <c r="B53" s="4" t="s">
        <v>50</v>
      </c>
      <c r="C53" s="29" t="s">
        <v>79</v>
      </c>
      <c r="D53" s="20">
        <v>346400</v>
      </c>
      <c r="E53" s="20">
        <v>-120000</v>
      </c>
      <c r="F53" s="20">
        <v>-114993.44</v>
      </c>
      <c r="G53" s="20">
        <v>-42915.850000000006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-16054.64</v>
      </c>
      <c r="P53" s="20">
        <v>0</v>
      </c>
      <c r="Q53" s="20">
        <v>-10249.650000000001</v>
      </c>
      <c r="R53" s="20">
        <v>0</v>
      </c>
      <c r="S53" s="20">
        <v>0</v>
      </c>
      <c r="T53" s="20">
        <f t="shared" si="0"/>
        <v>42186.419999999991</v>
      </c>
      <c r="U53" s="20"/>
      <c r="V53" s="20"/>
      <c r="W53" s="21"/>
      <c r="X53" s="19"/>
      <c r="Y53" s="19"/>
    </row>
    <row r="54" spans="1:25" ht="19.5" thickBot="1">
      <c r="C54" s="28" t="s">
        <v>80</v>
      </c>
      <c r="D54" s="22">
        <v>17459442.050000004</v>
      </c>
      <c r="E54" s="22">
        <v>378695.29999999981</v>
      </c>
      <c r="F54" s="22">
        <v>1402929.3599999999</v>
      </c>
      <c r="G54" s="22">
        <v>26954.539999998844</v>
      </c>
      <c r="H54" s="22">
        <v>728668.91999999923</v>
      </c>
      <c r="I54" s="22">
        <v>398205.87000000186</v>
      </c>
      <c r="J54" s="22">
        <v>882931.33999999799</v>
      </c>
      <c r="K54" s="22">
        <v>292447.6100000001</v>
      </c>
      <c r="L54" s="22">
        <v>311555.30000000016</v>
      </c>
      <c r="M54" s="22">
        <v>106143.1600000014</v>
      </c>
      <c r="N54" s="22">
        <v>963763.84000000113</v>
      </c>
      <c r="O54" s="22">
        <v>62086.439999998038</v>
      </c>
      <c r="P54" s="22">
        <v>-94799.019999998563</v>
      </c>
      <c r="Q54" s="22">
        <v>90237.649999998888</v>
      </c>
      <c r="R54" s="22">
        <v>-266880.00000000064</v>
      </c>
      <c r="S54" s="22">
        <v>280046.60999999993</v>
      </c>
      <c r="T54" s="22">
        <f t="shared" si="0"/>
        <v>23022428.969999999</v>
      </c>
      <c r="U54" s="22"/>
      <c r="V54" s="22"/>
      <c r="W54" s="24"/>
      <c r="X54" s="19"/>
      <c r="Y54" s="19"/>
    </row>
    <row r="55" spans="1:25">
      <c r="D55" s="25">
        <v>17459442.050000001</v>
      </c>
      <c r="E55" s="25">
        <v>13298438.540000001</v>
      </c>
      <c r="F55" s="25" t="e">
        <v>#REF!</v>
      </c>
      <c r="G55" s="25" t="e">
        <v>#REF!</v>
      </c>
      <c r="H55" s="25" t="e">
        <v>#REF!</v>
      </c>
      <c r="I55" s="25" t="e">
        <v>#REF!</v>
      </c>
      <c r="J55" s="25" t="e">
        <v>#REF!</v>
      </c>
      <c r="K55" s="25" t="e">
        <v>#REF!</v>
      </c>
      <c r="L55" s="25" t="e">
        <v>#REF!</v>
      </c>
      <c r="M55" s="25" t="e">
        <v>#REF!</v>
      </c>
      <c r="N55" s="25" t="e">
        <v>#REF!</v>
      </c>
      <c r="O55" s="25" t="e">
        <v>#REF!</v>
      </c>
      <c r="P55" s="25" t="e">
        <v>#REF!</v>
      </c>
      <c r="Q55" s="25"/>
      <c r="R55" s="25"/>
      <c r="S55" s="25"/>
      <c r="T55" s="25">
        <v>23022428.970000003</v>
      </c>
      <c r="U55" s="25"/>
      <c r="V55" s="19"/>
    </row>
    <row r="56" spans="1:25">
      <c r="C56" s="26"/>
      <c r="D56" s="25">
        <v>17459442.050000001</v>
      </c>
      <c r="E56" s="25">
        <v>13298438.540000001</v>
      </c>
      <c r="F56" s="25">
        <v>15921033.220000003</v>
      </c>
      <c r="G56" s="25">
        <v>12673443.489999998</v>
      </c>
      <c r="H56" s="25">
        <v>-152742.57999999635</v>
      </c>
      <c r="I56" s="25" t="e">
        <v>#REF!</v>
      </c>
      <c r="J56" s="25" t="e">
        <v>#REF!</v>
      </c>
      <c r="K56" s="25" t="e">
        <v>#REF!</v>
      </c>
      <c r="L56" s="25" t="e">
        <v>#REF!</v>
      </c>
      <c r="M56" s="25" t="e">
        <v>#REF!</v>
      </c>
      <c r="N56" s="25" t="e">
        <v>#REF!</v>
      </c>
      <c r="O56" s="25" t="e">
        <v>#REF!</v>
      </c>
      <c r="P56" s="25" t="e">
        <v>#REF!</v>
      </c>
      <c r="Q56" s="25"/>
      <c r="R56" s="25"/>
      <c r="S56" s="25"/>
      <c r="T56" s="25"/>
      <c r="U56" s="25"/>
    </row>
    <row r="57" spans="1:25">
      <c r="C57" s="26"/>
    </row>
    <row r="58" spans="1:25">
      <c r="C58" s="26"/>
      <c r="D58" s="25">
        <v>0</v>
      </c>
      <c r="E58" s="25">
        <v>-12919743.240000002</v>
      </c>
      <c r="F58" s="25">
        <v>-14518103.860000003</v>
      </c>
      <c r="G58" s="25">
        <v>-12646488.949999999</v>
      </c>
      <c r="H58" s="25">
        <v>881411.49999999558</v>
      </c>
      <c r="I58" s="25" t="e">
        <v>#REF!</v>
      </c>
      <c r="J58" s="25" t="e">
        <v>#REF!</v>
      </c>
      <c r="K58" s="25" t="e">
        <v>#REF!</v>
      </c>
      <c r="L58" s="25" t="e">
        <v>#REF!</v>
      </c>
      <c r="M58" s="25" t="e">
        <v>#REF!</v>
      </c>
      <c r="N58" s="25" t="e">
        <v>#REF!</v>
      </c>
      <c r="O58" s="25" t="e">
        <v>#REF!</v>
      </c>
      <c r="P58" s="25" t="e">
        <v>#REF!</v>
      </c>
      <c r="Q58" s="25"/>
      <c r="R58" s="25"/>
      <c r="S58" s="25"/>
      <c r="T58" s="25"/>
      <c r="U58" s="25"/>
    </row>
    <row r="62" spans="1:25">
      <c r="C62" s="26" t="s">
        <v>81</v>
      </c>
      <c r="D62" s="19">
        <v>13439771.100000001</v>
      </c>
      <c r="E62" s="10">
        <v>76.977093892871565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</row>
    <row r="65" spans="1:16">
      <c r="C65" s="27" t="s">
        <v>82</v>
      </c>
      <c r="D65" s="19">
        <v>2213563.6799999997</v>
      </c>
      <c r="E65" s="10">
        <v>12.67831854913141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</row>
    <row r="67" spans="1:16">
      <c r="C67" s="27" t="s">
        <v>83</v>
      </c>
      <c r="D67" s="19">
        <v>1806107.27</v>
      </c>
      <c r="E67" s="10">
        <v>10.344587557997018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</row>
    <row r="69" spans="1:16">
      <c r="C69" s="26"/>
      <c r="D69" s="19"/>
    </row>
    <row r="71" spans="1:16">
      <c r="A71" s="10" t="e">
        <v>#REF!</v>
      </c>
    </row>
  </sheetData>
  <mergeCells count="8">
    <mergeCell ref="D1:T1"/>
    <mergeCell ref="AA7:AA8"/>
    <mergeCell ref="E3:S3"/>
    <mergeCell ref="T3:T4"/>
    <mergeCell ref="A3:A4"/>
    <mergeCell ref="B3:B4"/>
    <mergeCell ref="C3:C4"/>
    <mergeCell ref="D3:D4"/>
  </mergeCells>
  <pageMargins left="0.86614173228346458" right="0.31496062992125984" top="0.19685039370078741" bottom="0.19685039370078741" header="0.15748031496062992" footer="0.19685039370078741"/>
  <pageSetup paperSize="9" scale="2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S.Karaeva</dc:creator>
  <cp:lastModifiedBy>S.Karaeva</cp:lastModifiedBy>
  <dcterms:created xsi:type="dcterms:W3CDTF">2025-04-28T13:43:17Z</dcterms:created>
  <dcterms:modified xsi:type="dcterms:W3CDTF">2025-04-28T14:00:34Z</dcterms:modified>
</cp:coreProperties>
</file>